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385" activeTab="0"/>
  </bookViews>
  <sheets>
    <sheet name="EMI Calculator" sheetId="1" r:id="rId1"/>
  </sheets>
  <definedNames>
    <definedName name="_Fill">#REF!</definedName>
  </definedNames>
  <calcPr fullCalcOnLoad="1"/>
</workbook>
</file>

<file path=xl/sharedStrings.xml><?xml version="1.0" encoding="utf-8"?>
<sst xmlns="http://schemas.openxmlformats.org/spreadsheetml/2006/main" count="986" uniqueCount="45">
  <si>
    <t>!</t>
  </si>
  <si>
    <t xml:space="preserve">      </t>
  </si>
  <si>
    <t xml:space="preserve">P`aorNaa kao¹Aa^p.baÐk ila.¸ qaorgaava¸ puNao. </t>
  </si>
  <si>
    <t>=</t>
  </si>
  <si>
    <t>कर्जासाठी दरमहा हप्ता काढण्यासाठी खालील माहिती भरा:</t>
  </si>
  <si>
    <t xml:space="preserve">      CALCULATION OF EQUATED MONTHLY INSTALMENT</t>
  </si>
  <si>
    <r>
      <t xml:space="preserve">CALCULATION OF EQUATED MONTHLY INSTALMENT  : </t>
    </r>
    <r>
      <rPr>
        <b/>
        <sz val="16"/>
        <color indexed="53"/>
        <rFont val="Courier New"/>
        <family val="3"/>
      </rPr>
      <t xml:space="preserve">           </t>
    </r>
    <r>
      <rPr>
        <b/>
        <sz val="16"/>
        <color indexed="48"/>
        <rFont val="Courier New"/>
        <family val="3"/>
      </rPr>
      <t>सरळ व्याज-दर %द.सा.</t>
    </r>
  </si>
  <si>
    <t>SIMPLE RATE OF INTEREST % P.A.</t>
  </si>
  <si>
    <t>कर्जाची रक्कम</t>
  </si>
  <si>
    <t>रुपये</t>
  </si>
  <si>
    <t>PRINCIPAL</t>
  </si>
  <si>
    <t xml:space="preserve"> सरळ व्याजदर</t>
  </si>
  <si>
    <t xml:space="preserve">  FLAT RATE:</t>
  </si>
  <si>
    <t>मुदत महिन्यात</t>
  </si>
  <si>
    <t>PERIOD</t>
  </si>
  <si>
    <t>एकूण भरण्याचे व्याज</t>
  </si>
  <si>
    <t xml:space="preserve">[जास्तीत जास्त २४० महिन्यासाठी] </t>
  </si>
  <si>
    <t xml:space="preserve"> द.सा.द.शे.</t>
  </si>
  <si>
    <t>व्याज दर %.....</t>
  </si>
  <si>
    <t>INTEREST..:</t>
  </si>
  <si>
    <t>INTEREST</t>
  </si>
  <si>
    <t>दरमहा भरण्याचा हप्ता</t>
  </si>
  <si>
    <t>…..............</t>
  </si>
  <si>
    <t>दरमहा हप्ता ..:</t>
  </si>
  <si>
    <t>एकूण रक्कम</t>
  </si>
  <si>
    <t>TOTAL REC</t>
  </si>
  <si>
    <t xml:space="preserve">दरमहा कर्ज-हप्ता रक्कम , मुद्दलात, व्याजात व बाकी कर्ज शिल्लक – मुदत संपेपर्यंत खालील प्रमाणे असेल : </t>
  </si>
  <si>
    <t>MONTHS</t>
  </si>
  <si>
    <t>EQUATED LONTHLY INTALLMENT</t>
  </si>
  <si>
    <t>PRINCIPLE</t>
  </si>
  <si>
    <t>TOTAL AMOUNT</t>
  </si>
  <si>
    <t>BALANCE O/S</t>
  </si>
  <si>
    <t>PRIN</t>
  </si>
  <si>
    <t>INT</t>
  </si>
  <si>
    <t>TOTAL</t>
  </si>
  <si>
    <t>महिना</t>
  </si>
  <si>
    <t xml:space="preserve">दरमहा हप्ता </t>
  </si>
  <si>
    <t>मुद्दलात</t>
  </si>
  <si>
    <t>व्याजात</t>
  </si>
  <si>
    <t>एकूण हप्ता रक्कम</t>
  </si>
  <si>
    <t>बाकी  कर्ज रु.</t>
  </si>
  <si>
    <t>TO LOAN</t>
  </si>
  <si>
    <t xml:space="preserve"> </t>
  </si>
  <si>
    <t xml:space="preserve">तळटीप / नोट : </t>
  </si>
  <si>
    <t>खात्यावर दंड व्याज , विमा हप्ता , चार्जेस ई.मुळे शिल्लक रक्कम व दर महा हप्ता बँके कडून बदलला जावू शकतो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</si>
</sst>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रु.-44E]#,##0.00;[Red]\-[$रु.-44E]#,##0.00"/>
    <numFmt numFmtId="165" formatCode="0.00_)"/>
    <numFmt numFmtId="166" formatCode="[$रू.-645]#,##0.00;\-[$रू.-645]#,##0.00"/>
    <numFmt numFmtId="167" formatCode="#,##0.00_ ;[Red]\-#,##0.00\ "/>
  </numFmts>
  <fonts count="65">
    <font>
      <sz val="10"/>
      <name val="Courier New"/>
      <family val="3"/>
    </font>
    <font>
      <sz val="10"/>
      <name val="Arial"/>
      <family val="0"/>
    </font>
    <font>
      <b/>
      <sz val="28"/>
      <name val="Shivaji02"/>
      <family val="0"/>
    </font>
    <font>
      <b/>
      <sz val="20"/>
      <color indexed="20"/>
      <name val="Courier New"/>
      <family val="3"/>
    </font>
    <font>
      <sz val="20"/>
      <name val="Courier New"/>
      <family val="3"/>
    </font>
    <font>
      <b/>
      <sz val="10"/>
      <name val="Courier New"/>
      <family val="3"/>
    </font>
    <font>
      <b/>
      <u val="single"/>
      <sz val="16"/>
      <color indexed="53"/>
      <name val="Courier New"/>
      <family val="3"/>
    </font>
    <font>
      <b/>
      <sz val="16"/>
      <color indexed="53"/>
      <name val="Courier New"/>
      <family val="3"/>
    </font>
    <font>
      <b/>
      <sz val="16"/>
      <color indexed="48"/>
      <name val="Courier New"/>
      <family val="3"/>
    </font>
    <font>
      <b/>
      <sz val="12"/>
      <color indexed="20"/>
      <name val="Courier New"/>
      <family val="3"/>
    </font>
    <font>
      <b/>
      <sz val="14"/>
      <color indexed="20"/>
      <name val="Courier New"/>
      <family val="3"/>
    </font>
    <font>
      <b/>
      <sz val="12"/>
      <color indexed="12"/>
      <name val="Courier New"/>
      <family val="3"/>
    </font>
    <font>
      <b/>
      <sz val="18"/>
      <color indexed="20"/>
      <name val="Courier New"/>
      <family val="3"/>
    </font>
    <font>
      <b/>
      <sz val="18"/>
      <color indexed="10"/>
      <name val="Courier New"/>
      <family val="3"/>
    </font>
    <font>
      <sz val="10"/>
      <color indexed="12"/>
      <name val="Courier New"/>
      <family val="3"/>
    </font>
    <font>
      <sz val="14"/>
      <name val="Courier New"/>
      <family val="3"/>
    </font>
    <font>
      <b/>
      <sz val="18"/>
      <name val="Courier New"/>
      <family val="3"/>
    </font>
    <font>
      <b/>
      <sz val="20"/>
      <color indexed="60"/>
      <name val="Courier New"/>
      <family val="3"/>
    </font>
    <font>
      <b/>
      <sz val="16"/>
      <color indexed="60"/>
      <name val="Courier New"/>
      <family val="3"/>
    </font>
    <font>
      <b/>
      <sz val="14"/>
      <color indexed="60"/>
      <name val="Courier New"/>
      <family val="3"/>
    </font>
    <font>
      <b/>
      <sz val="14"/>
      <name val="Courier New"/>
      <family val="3"/>
    </font>
    <font>
      <b/>
      <sz val="13"/>
      <color indexed="20"/>
      <name val="Courier New"/>
      <family val="3"/>
    </font>
    <font>
      <b/>
      <sz val="13"/>
      <color indexed="10"/>
      <name val="Courier New"/>
      <family val="3"/>
    </font>
    <font>
      <sz val="18"/>
      <name val="Courier New"/>
      <family val="3"/>
    </font>
    <font>
      <b/>
      <sz val="20"/>
      <color indexed="10"/>
      <name val="Courier New"/>
      <family val="3"/>
    </font>
    <font>
      <b/>
      <sz val="10"/>
      <color indexed="10"/>
      <name val="Courier New"/>
      <family val="3"/>
    </font>
    <font>
      <b/>
      <sz val="10"/>
      <color indexed="53"/>
      <name val="Courier New"/>
      <family val="3"/>
    </font>
    <font>
      <b/>
      <sz val="16"/>
      <color indexed="20"/>
      <name val="Courier New"/>
      <family val="3"/>
    </font>
    <font>
      <b/>
      <sz val="10"/>
      <color indexed="60"/>
      <name val="Courier New"/>
      <family val="3"/>
    </font>
    <font>
      <b/>
      <sz val="18"/>
      <color indexed="53"/>
      <name val="Courier New"/>
      <family val="3"/>
    </font>
    <font>
      <b/>
      <sz val="13"/>
      <color indexed="53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fill"/>
      <protection/>
    </xf>
    <xf numFmtId="0" fontId="0" fillId="0" borderId="0" xfId="0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fill"/>
      <protection/>
    </xf>
    <xf numFmtId="164" fontId="5" fillId="33" borderId="0" xfId="0" applyNumberFormat="1" applyFont="1" applyFill="1" applyBorder="1" applyAlignment="1" applyProtection="1">
      <alignment horizontal="fill"/>
      <protection/>
    </xf>
    <xf numFmtId="164" fontId="0" fillId="33" borderId="0" xfId="0" applyNumberFormat="1" applyFont="1" applyFill="1" applyBorder="1" applyAlignment="1" applyProtection="1">
      <alignment horizontal="fill"/>
      <protection/>
    </xf>
    <xf numFmtId="0" fontId="5" fillId="33" borderId="0" xfId="0" applyFont="1" applyFill="1" applyBorder="1" applyAlignment="1" applyProtection="1">
      <alignment horizontal="fill"/>
      <protection/>
    </xf>
    <xf numFmtId="164" fontId="9" fillId="33" borderId="0" xfId="0" applyNumberFormat="1" applyFont="1" applyFill="1" applyBorder="1" applyAlignment="1" applyProtection="1">
      <alignment horizontal="fill" wrapText="1"/>
      <protection/>
    </xf>
    <xf numFmtId="0" fontId="3" fillId="33" borderId="0" xfId="0" applyFont="1" applyFill="1" applyBorder="1" applyAlignment="1" applyProtection="1">
      <alignment vertical="top" wrapText="1"/>
      <protection/>
    </xf>
    <xf numFmtId="164" fontId="3" fillId="33" borderId="0" xfId="0" applyNumberFormat="1" applyFont="1" applyFill="1" applyBorder="1" applyAlignment="1" applyProtection="1">
      <alignment vertical="top" wrapText="1"/>
      <protection/>
    </xf>
    <xf numFmtId="164" fontId="10" fillId="33" borderId="0" xfId="0" applyNumberFormat="1" applyFont="1" applyFill="1" applyBorder="1" applyAlignment="1" applyProtection="1">
      <alignment horizontal="left" vertical="top"/>
      <protection/>
    </xf>
    <xf numFmtId="164" fontId="11" fillId="33" borderId="0" xfId="0" applyNumberFormat="1" applyFont="1" applyFill="1" applyBorder="1" applyAlignment="1" applyProtection="1">
      <alignment horizontal="right" vertical="top"/>
      <protection locked="0"/>
    </xf>
    <xf numFmtId="164" fontId="12" fillId="33" borderId="0" xfId="0" applyNumberFormat="1" applyFont="1" applyFill="1" applyBorder="1" applyAlignment="1" applyProtection="1">
      <alignment horizontal="left" vertical="top"/>
      <protection/>
    </xf>
    <xf numFmtId="165" fontId="14" fillId="0" borderId="0" xfId="0" applyNumberFormat="1" applyFon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164" fontId="0" fillId="0" borderId="0" xfId="0" applyNumberFormat="1" applyAlignment="1">
      <alignment/>
    </xf>
    <xf numFmtId="164" fontId="12" fillId="33" borderId="0" xfId="0" applyNumberFormat="1" applyFont="1" applyFill="1" applyBorder="1" applyAlignment="1" applyProtection="1">
      <alignment vertical="top"/>
      <protection/>
    </xf>
    <xf numFmtId="0" fontId="14" fillId="0" borderId="0" xfId="0" applyFont="1" applyBorder="1" applyAlignment="1" applyProtection="1">
      <alignment/>
      <protection/>
    </xf>
    <xf numFmtId="164" fontId="15" fillId="33" borderId="0" xfId="0" applyNumberFormat="1" applyFont="1" applyFill="1" applyBorder="1" applyAlignment="1" applyProtection="1">
      <alignment horizontal="fill"/>
      <protection/>
    </xf>
    <xf numFmtId="164" fontId="16" fillId="33" borderId="0" xfId="0" applyNumberFormat="1" applyFont="1" applyFill="1" applyBorder="1" applyAlignment="1" applyProtection="1">
      <alignment vertical="top"/>
      <protection/>
    </xf>
    <xf numFmtId="0" fontId="14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 horizontal="fill"/>
      <protection/>
    </xf>
    <xf numFmtId="0" fontId="17" fillId="33" borderId="0" xfId="0" applyFont="1" applyFill="1" applyBorder="1" applyAlignment="1" applyProtection="1">
      <alignment vertical="top" wrapText="1"/>
      <protection/>
    </xf>
    <xf numFmtId="164" fontId="18" fillId="33" borderId="0" xfId="0" applyNumberFormat="1" applyFont="1" applyFill="1" applyBorder="1" applyAlignment="1" applyProtection="1">
      <alignment vertical="top" wrapText="1"/>
      <protection/>
    </xf>
    <xf numFmtId="164" fontId="10" fillId="33" borderId="0" xfId="0" applyNumberFormat="1" applyFont="1" applyFill="1" applyAlignment="1" applyProtection="1">
      <alignment horizontal="center" vertical="top"/>
      <protection/>
    </xf>
    <xf numFmtId="164" fontId="19" fillId="33" borderId="0" xfId="0" applyNumberFormat="1" applyFont="1" applyFill="1" applyBorder="1" applyAlignment="1" applyProtection="1">
      <alignment vertical="top"/>
      <protection/>
    </xf>
    <xf numFmtId="164" fontId="17" fillId="33" borderId="0" xfId="0" applyNumberFormat="1" applyFont="1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 vertical="top"/>
      <protection/>
    </xf>
    <xf numFmtId="165" fontId="0" fillId="0" borderId="0" xfId="0" applyNumberFormat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164" fontId="20" fillId="33" borderId="0" xfId="0" applyNumberFormat="1" applyFont="1" applyFill="1" applyBorder="1" applyAlignment="1" applyProtection="1">
      <alignment horizontal="fill"/>
      <protection/>
    </xf>
    <xf numFmtId="0" fontId="0" fillId="0" borderId="0" xfId="0" applyFont="1" applyAlignment="1" applyProtection="1">
      <alignment horizontal="fill"/>
      <protection/>
    </xf>
    <xf numFmtId="0" fontId="3" fillId="33" borderId="0" xfId="0" applyFont="1" applyFill="1" applyBorder="1" applyAlignment="1" applyProtection="1">
      <alignment horizontal="left"/>
      <protection/>
    </xf>
    <xf numFmtId="164" fontId="21" fillId="33" borderId="0" xfId="0" applyNumberFormat="1" applyFont="1" applyFill="1" applyBorder="1" applyAlignment="1" applyProtection="1">
      <alignment horizontal="left"/>
      <protection/>
    </xf>
    <xf numFmtId="164" fontId="22" fillId="33" borderId="0" xfId="0" applyNumberFormat="1" applyFont="1" applyFill="1" applyBorder="1" applyAlignment="1" applyProtection="1">
      <alignment/>
      <protection/>
    </xf>
    <xf numFmtId="164" fontId="13" fillId="33" borderId="0" xfId="0" applyNumberFormat="1" applyFont="1" applyFill="1" applyBorder="1" applyAlignment="1" applyProtection="1">
      <alignment/>
      <protection/>
    </xf>
    <xf numFmtId="164" fontId="23" fillId="33" borderId="0" xfId="0" applyNumberFormat="1" applyFont="1" applyFill="1" applyBorder="1" applyAlignment="1" applyProtection="1">
      <alignment/>
      <protection/>
    </xf>
    <xf numFmtId="165" fontId="24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fill"/>
      <protection/>
    </xf>
    <xf numFmtId="0" fontId="7" fillId="33" borderId="0" xfId="0" applyFont="1" applyFill="1" applyAlignment="1" applyProtection="1">
      <alignment horizontal="center"/>
      <protection/>
    </xf>
    <xf numFmtId="0" fontId="26" fillId="33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7" fillId="3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165" fontId="28" fillId="33" borderId="0" xfId="0" applyNumberFormat="1" applyFont="1" applyFill="1" applyAlignment="1" applyProtection="1">
      <alignment/>
      <protection/>
    </xf>
    <xf numFmtId="166" fontId="0" fillId="33" borderId="0" xfId="0" applyNumberFormat="1" applyFill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0" fontId="29" fillId="0" borderId="10" xfId="0" applyFont="1" applyBorder="1" applyAlignment="1" applyProtection="1">
      <alignment/>
      <protection/>
    </xf>
    <xf numFmtId="2" fontId="30" fillId="0" borderId="10" xfId="0" applyNumberFormat="1" applyFont="1" applyBorder="1" applyAlignment="1" applyProtection="1">
      <alignment/>
      <protection/>
    </xf>
    <xf numFmtId="2" fontId="26" fillId="0" borderId="10" xfId="0" applyNumberFormat="1" applyFont="1" applyBorder="1" applyAlignment="1" applyProtection="1">
      <alignment/>
      <protection/>
    </xf>
    <xf numFmtId="0" fontId="27" fillId="0" borderId="0" xfId="0" applyFont="1" applyAlignment="1" applyProtection="1">
      <alignment horizontal="left" vertical="top"/>
      <protection/>
    </xf>
    <xf numFmtId="167" fontId="11" fillId="33" borderId="0" xfId="0" applyNumberFormat="1" applyFont="1" applyFill="1" applyBorder="1" applyAlignment="1" applyProtection="1">
      <alignment horizontal="right" vertical="top"/>
      <protection locked="0"/>
    </xf>
    <xf numFmtId="164" fontId="15" fillId="33" borderId="0" xfId="0" applyNumberFormat="1" applyFont="1" applyFill="1" applyBorder="1" applyAlignment="1" applyProtection="1">
      <alignment horizontal="fill"/>
      <protection locked="0"/>
    </xf>
    <xf numFmtId="164" fontId="3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fill"/>
      <protection/>
    </xf>
    <xf numFmtId="0" fontId="18" fillId="0" borderId="0" xfId="0" applyFont="1" applyBorder="1" applyAlignment="1" applyProtection="1">
      <alignment vertical="top" wrapText="1"/>
      <protection/>
    </xf>
    <xf numFmtId="167" fontId="13" fillId="33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6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76200</xdr:rowOff>
    </xdr:from>
    <xdr:to>
      <xdr:col>1</xdr:col>
      <xdr:colOff>1123950</xdr:colOff>
      <xdr:row>4</xdr:row>
      <xdr:rowOff>238125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6200"/>
          <a:ext cx="8001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95"/>
  <sheetViews>
    <sheetView tabSelected="1" zoomScalePageLayoutView="0" workbookViewId="0" topLeftCell="D10">
      <selection activeCell="G13" sqref="G13"/>
    </sheetView>
  </sheetViews>
  <sheetFormatPr defaultColWidth="9.625" defaultRowHeight="13.5"/>
  <cols>
    <col min="1" max="1" width="0" style="1" hidden="1" customWidth="1"/>
    <col min="2" max="2" width="21.75390625" style="1" customWidth="1"/>
    <col min="3" max="3" width="27.875" style="1" customWidth="1"/>
    <col min="4" max="4" width="23.375" style="1" customWidth="1"/>
    <col min="5" max="5" width="18.50390625" style="1" customWidth="1"/>
    <col min="6" max="6" width="0" style="1" hidden="1" customWidth="1"/>
    <col min="7" max="7" width="21.875" style="1" customWidth="1"/>
    <col min="8" max="20" width="0" style="1" hidden="1" customWidth="1"/>
    <col min="21" max="16384" width="9.625" style="1" customWidth="1"/>
  </cols>
  <sheetData>
    <row r="1" spans="1:20" ht="13.5" hidden="1">
      <c r="A1" s="2" t="s">
        <v>0</v>
      </c>
      <c r="C1" s="3"/>
      <c r="D1" s="3"/>
      <c r="E1" s="3">
        <f>(1-(1/(1+F1)^E11))</f>
        <v>0.657064693663584</v>
      </c>
      <c r="F1" s="3">
        <f>E13/1200</f>
        <v>0.008958333333333334</v>
      </c>
      <c r="G1" s="3"/>
      <c r="H1" s="2" t="s">
        <v>0</v>
      </c>
      <c r="J1" s="2" t="s">
        <v>0</v>
      </c>
      <c r="L1" s="2" t="s">
        <v>0</v>
      </c>
      <c r="O1" s="1">
        <f>(1-(1/(1+P1)^O11))</f>
        <v>0.04368300625897481</v>
      </c>
      <c r="P1" s="1">
        <f>O13/1200</f>
        <v>0.015</v>
      </c>
      <c r="R1" s="2" t="s">
        <v>0</v>
      </c>
      <c r="T1" s="2" t="s">
        <v>0</v>
      </c>
    </row>
    <row r="2" spans="1:73" ht="13.5">
      <c r="A2" s="4" t="s">
        <v>0</v>
      </c>
      <c r="B2" s="5"/>
      <c r="C2" s="6"/>
      <c r="D2" s="6"/>
      <c r="E2" s="7"/>
      <c r="F2" s="6"/>
      <c r="G2" s="6"/>
      <c r="H2" s="8" t="s">
        <v>0</v>
      </c>
      <c r="I2" s="5"/>
      <c r="J2" s="8" t="s">
        <v>0</v>
      </c>
      <c r="K2" s="5"/>
      <c r="L2" s="8" t="s">
        <v>0</v>
      </c>
      <c r="M2" s="5"/>
      <c r="N2" s="5"/>
      <c r="O2" s="5"/>
      <c r="P2" s="5"/>
      <c r="Q2" s="5"/>
      <c r="R2" s="8" t="s">
        <v>0</v>
      </c>
      <c r="S2" s="5"/>
      <c r="T2" s="8" t="s">
        <v>0</v>
      </c>
      <c r="U2" s="5"/>
      <c r="V2" s="5"/>
      <c r="W2" s="5"/>
      <c r="X2" s="5"/>
      <c r="Y2" s="5"/>
      <c r="Z2" s="5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</row>
    <row r="3" spans="1:73" ht="35.25">
      <c r="A3" s="4" t="s">
        <v>0</v>
      </c>
      <c r="B3" s="1" t="s">
        <v>1</v>
      </c>
      <c r="C3" s="3"/>
      <c r="D3" s="10" t="s">
        <v>2</v>
      </c>
      <c r="E3" s="10"/>
      <c r="F3" s="10"/>
      <c r="G3" s="10"/>
      <c r="H3" s="4" t="s">
        <v>0</v>
      </c>
      <c r="I3" s="11" t="s">
        <v>3</v>
      </c>
      <c r="J3" s="4" t="s">
        <v>0</v>
      </c>
      <c r="K3" s="12"/>
      <c r="L3" s="4" t="s">
        <v>0</v>
      </c>
      <c r="M3" s="11" t="s">
        <v>3</v>
      </c>
      <c r="N3" s="11" t="s">
        <v>3</v>
      </c>
      <c r="O3" s="11" t="s">
        <v>3</v>
      </c>
      <c r="P3" s="11" t="s">
        <v>3</v>
      </c>
      <c r="Q3" s="11" t="s">
        <v>3</v>
      </c>
      <c r="R3" s="4" t="s">
        <v>0</v>
      </c>
      <c r="S3" s="11" t="s">
        <v>3</v>
      </c>
      <c r="T3" s="4" t="s">
        <v>0</v>
      </c>
      <c r="U3" s="5"/>
      <c r="V3" s="5"/>
      <c r="W3" s="5"/>
      <c r="X3" s="5"/>
      <c r="Y3" s="5"/>
      <c r="Z3" s="5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</row>
    <row r="4" spans="1:73" ht="27">
      <c r="A4" s="4"/>
      <c r="C4" s="68" t="s">
        <v>4</v>
      </c>
      <c r="D4" s="68"/>
      <c r="E4" s="68"/>
      <c r="F4" s="68"/>
      <c r="G4" s="13"/>
      <c r="H4" s="11"/>
      <c r="I4" s="4"/>
      <c r="J4" s="12"/>
      <c r="K4" s="4"/>
      <c r="L4" s="11"/>
      <c r="M4" s="11"/>
      <c r="N4" s="11"/>
      <c r="O4" s="11"/>
      <c r="P4" s="11"/>
      <c r="Q4" s="4"/>
      <c r="R4" s="11"/>
      <c r="S4" s="4"/>
      <c r="T4" s="5"/>
      <c r="V4" s="5"/>
      <c r="W4" s="5"/>
      <c r="X4" s="5"/>
      <c r="Y4" s="5"/>
      <c r="Z4" s="5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</row>
    <row r="5" spans="1:73" ht="26.25">
      <c r="A5" s="4"/>
      <c r="B5" s="5"/>
      <c r="C5" s="6"/>
      <c r="D5" s="14"/>
      <c r="E5" s="14"/>
      <c r="F5" s="14"/>
      <c r="G5" s="14"/>
      <c r="H5" s="4"/>
      <c r="I5" s="11"/>
      <c r="J5" s="4"/>
      <c r="K5" s="12"/>
      <c r="L5" s="4"/>
      <c r="M5" s="11"/>
      <c r="N5" s="11"/>
      <c r="O5" s="11"/>
      <c r="P5" s="11"/>
      <c r="Q5" s="11"/>
      <c r="R5" s="4"/>
      <c r="S5" s="11"/>
      <c r="T5" s="4"/>
      <c r="U5" s="5"/>
      <c r="V5" s="5"/>
      <c r="W5" s="5"/>
      <c r="X5" s="5"/>
      <c r="Y5" s="5"/>
      <c r="Z5" s="5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</row>
    <row r="6" spans="1:73" ht="13.5">
      <c r="A6" s="4" t="s">
        <v>0</v>
      </c>
      <c r="B6" s="15" t="s">
        <v>3</v>
      </c>
      <c r="C6" s="16" t="s">
        <v>3</v>
      </c>
      <c r="D6" s="17" t="s">
        <v>3</v>
      </c>
      <c r="E6" s="17" t="s">
        <v>3</v>
      </c>
      <c r="F6" s="17" t="s">
        <v>3</v>
      </c>
      <c r="G6" s="17" t="s">
        <v>3</v>
      </c>
      <c r="H6" s="4" t="s">
        <v>0</v>
      </c>
      <c r="I6" s="12"/>
      <c r="J6" s="4" t="s">
        <v>0</v>
      </c>
      <c r="K6" s="12"/>
      <c r="L6" s="4" t="s">
        <v>0</v>
      </c>
      <c r="M6" s="4" t="s">
        <v>5</v>
      </c>
      <c r="N6" s="12"/>
      <c r="O6" s="12"/>
      <c r="P6" s="12"/>
      <c r="Q6" s="12"/>
      <c r="R6" s="4" t="s">
        <v>0</v>
      </c>
      <c r="S6" s="12"/>
      <c r="T6" s="4" t="s">
        <v>0</v>
      </c>
      <c r="U6" s="5"/>
      <c r="V6" s="5"/>
      <c r="W6" s="5"/>
      <c r="X6" s="5"/>
      <c r="Y6" s="5"/>
      <c r="Z6" s="5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ht="22.5" customHeight="1">
      <c r="A7" s="4" t="s">
        <v>0</v>
      </c>
      <c r="B7" s="69" t="s">
        <v>6</v>
      </c>
      <c r="C7" s="69"/>
      <c r="D7" s="69"/>
      <c r="E7" s="69"/>
      <c r="F7" s="69"/>
      <c r="G7" s="69"/>
      <c r="H7" s="4" t="s">
        <v>0</v>
      </c>
      <c r="I7" s="11" t="s">
        <v>3</v>
      </c>
      <c r="J7" s="4" t="s">
        <v>0</v>
      </c>
      <c r="K7" s="12"/>
      <c r="L7" s="4" t="s">
        <v>0</v>
      </c>
      <c r="M7" s="11" t="s">
        <v>3</v>
      </c>
      <c r="N7" s="11" t="s">
        <v>3</v>
      </c>
      <c r="O7" s="11" t="s">
        <v>3</v>
      </c>
      <c r="P7" s="11" t="s">
        <v>3</v>
      </c>
      <c r="Q7" s="11" t="s">
        <v>3</v>
      </c>
      <c r="R7" s="4" t="s">
        <v>0</v>
      </c>
      <c r="S7" s="11" t="s">
        <v>3</v>
      </c>
      <c r="T7" s="4" t="s">
        <v>0</v>
      </c>
      <c r="U7" s="5"/>
      <c r="V7" s="5"/>
      <c r="W7" s="5"/>
      <c r="X7" s="5"/>
      <c r="Y7" s="5"/>
      <c r="Z7" s="5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ht="13.5">
      <c r="A8" s="4" t="s">
        <v>0</v>
      </c>
      <c r="B8" s="18" t="s">
        <v>3</v>
      </c>
      <c r="C8" s="16" t="s">
        <v>3</v>
      </c>
      <c r="D8" s="17" t="s">
        <v>3</v>
      </c>
      <c r="E8" s="17" t="s">
        <v>3</v>
      </c>
      <c r="F8" s="17" t="s">
        <v>3</v>
      </c>
      <c r="G8" s="17" t="s">
        <v>3</v>
      </c>
      <c r="H8" s="4" t="s">
        <v>0</v>
      </c>
      <c r="I8" s="12"/>
      <c r="J8" s="4" t="s">
        <v>0</v>
      </c>
      <c r="K8" s="12"/>
      <c r="L8" s="4" t="s">
        <v>0</v>
      </c>
      <c r="M8" s="12"/>
      <c r="N8" s="12"/>
      <c r="O8" s="12"/>
      <c r="P8" s="12"/>
      <c r="Q8" s="12"/>
      <c r="R8" s="4" t="s">
        <v>0</v>
      </c>
      <c r="S8" s="12"/>
      <c r="T8" s="4" t="s">
        <v>0</v>
      </c>
      <c r="U8" s="5"/>
      <c r="V8" s="5"/>
      <c r="W8" s="5"/>
      <c r="X8" s="5"/>
      <c r="Y8" s="5"/>
      <c r="Z8" s="5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ht="30.75" customHeight="1">
      <c r="A9" s="4"/>
      <c r="B9" s="18" t="s">
        <v>3</v>
      </c>
      <c r="C9" s="16" t="s">
        <v>3</v>
      </c>
      <c r="D9" s="16" t="s">
        <v>3</v>
      </c>
      <c r="E9" s="16" t="s">
        <v>3</v>
      </c>
      <c r="F9" s="17"/>
      <c r="G9" s="19" t="s">
        <v>7</v>
      </c>
      <c r="H9" s="4"/>
      <c r="I9" s="12"/>
      <c r="J9" s="4"/>
      <c r="K9" s="12"/>
      <c r="L9" s="4"/>
      <c r="M9" s="12"/>
      <c r="N9" s="12"/>
      <c r="O9" s="12"/>
      <c r="P9" s="12"/>
      <c r="Q9" s="12"/>
      <c r="R9" s="4"/>
      <c r="S9" s="12"/>
      <c r="T9" s="4"/>
      <c r="U9" s="5"/>
      <c r="V9" s="5"/>
      <c r="W9" s="5"/>
      <c r="X9" s="5"/>
      <c r="Y9" s="5"/>
      <c r="Z9" s="5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  <row r="10" spans="1:73" ht="27">
      <c r="A10" s="4" t="s">
        <v>0</v>
      </c>
      <c r="B10" s="20" t="s">
        <v>8</v>
      </c>
      <c r="C10" s="21" t="s">
        <v>9</v>
      </c>
      <c r="D10" s="22" t="s">
        <v>10</v>
      </c>
      <c r="E10" s="23">
        <v>9950000</v>
      </c>
      <c r="F10" s="24" t="s">
        <v>11</v>
      </c>
      <c r="G10" s="72">
        <f>((100/E10)*(12/E11)*E17)</f>
        <v>6.360641659288896</v>
      </c>
      <c r="H10" s="4" t="s">
        <v>0</v>
      </c>
      <c r="I10" s="12"/>
      <c r="J10" s="4" t="s">
        <v>0</v>
      </c>
      <c r="K10" s="12"/>
      <c r="L10" s="4" t="s">
        <v>0</v>
      </c>
      <c r="M10" s="12"/>
      <c r="N10" s="4" t="s">
        <v>10</v>
      </c>
      <c r="O10" s="25">
        <v>600000</v>
      </c>
      <c r="P10" s="4" t="s">
        <v>12</v>
      </c>
      <c r="Q10" s="26">
        <f>((100/O10)*(12/O11)*O17)</f>
        <v>2515.0370500436507</v>
      </c>
      <c r="R10" s="4" t="s">
        <v>0</v>
      </c>
      <c r="S10" s="12"/>
      <c r="T10" s="4" t="s">
        <v>0</v>
      </c>
      <c r="U10" s="5"/>
      <c r="V10" s="5"/>
      <c r="W10" s="5"/>
      <c r="X10" s="5"/>
      <c r="Y10" s="5"/>
      <c r="Z10" s="5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</row>
    <row r="11" spans="1:73" ht="52.5" customHeight="1">
      <c r="A11" s="4" t="s">
        <v>0</v>
      </c>
      <c r="B11" s="27" t="s">
        <v>13</v>
      </c>
      <c r="C11" s="28"/>
      <c r="D11" s="22" t="s">
        <v>14</v>
      </c>
      <c r="E11" s="66">
        <v>120</v>
      </c>
      <c r="F11" s="29" t="s">
        <v>15</v>
      </c>
      <c r="G11" s="21" t="s">
        <v>16</v>
      </c>
      <c r="H11" s="4" t="s">
        <v>0</v>
      </c>
      <c r="I11" s="12"/>
      <c r="J11" s="4" t="s">
        <v>0</v>
      </c>
      <c r="K11" s="12"/>
      <c r="L11" s="4" t="s">
        <v>0</v>
      </c>
      <c r="M11" s="12"/>
      <c r="N11" s="4" t="s">
        <v>14</v>
      </c>
      <c r="O11" s="30">
        <v>3</v>
      </c>
      <c r="P11" s="12"/>
      <c r="Q11" s="30"/>
      <c r="R11" s="4" t="s">
        <v>0</v>
      </c>
      <c r="S11" s="12"/>
      <c r="T11" s="4" t="s">
        <v>0</v>
      </c>
      <c r="U11" s="5"/>
      <c r="V11" s="5"/>
      <c r="W11" s="5"/>
      <c r="X11" s="5"/>
      <c r="Y11" s="5"/>
      <c r="Z11" s="5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</row>
    <row r="12" spans="1:73" ht="18.75">
      <c r="A12" s="4"/>
      <c r="B12" s="15" t="s">
        <v>3</v>
      </c>
      <c r="C12" s="16" t="s">
        <v>3</v>
      </c>
      <c r="D12" s="31" t="s">
        <v>3</v>
      </c>
      <c r="E12" s="67" t="s">
        <v>3</v>
      </c>
      <c r="F12" s="17" t="s">
        <v>3</v>
      </c>
      <c r="G12" s="17" t="s">
        <v>3</v>
      </c>
      <c r="H12" s="4"/>
      <c r="I12" s="12"/>
      <c r="J12" s="4"/>
      <c r="K12" s="12"/>
      <c r="L12" s="4"/>
      <c r="M12" s="12"/>
      <c r="N12" s="4"/>
      <c r="O12" s="30"/>
      <c r="P12" s="12"/>
      <c r="Q12" s="30"/>
      <c r="R12" s="4"/>
      <c r="S12" s="12"/>
      <c r="T12" s="4"/>
      <c r="U12" s="5"/>
      <c r="V12" s="5"/>
      <c r="W12" s="5"/>
      <c r="X12" s="5"/>
      <c r="Y12" s="5"/>
      <c r="Z12" s="5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</row>
    <row r="13" spans="1:73" ht="27">
      <c r="A13" s="4" t="s">
        <v>0</v>
      </c>
      <c r="B13" s="20" t="s">
        <v>17</v>
      </c>
      <c r="C13" s="21" t="s">
        <v>18</v>
      </c>
      <c r="D13" s="22" t="s">
        <v>19</v>
      </c>
      <c r="E13" s="66">
        <v>10.75</v>
      </c>
      <c r="F13" s="32"/>
      <c r="G13" s="32"/>
      <c r="H13" s="4" t="s">
        <v>0</v>
      </c>
      <c r="I13" s="12"/>
      <c r="J13" s="4" t="s">
        <v>0</v>
      </c>
      <c r="K13" s="30"/>
      <c r="L13" s="4" t="s">
        <v>0</v>
      </c>
      <c r="M13" s="12"/>
      <c r="N13" s="4" t="s">
        <v>20</v>
      </c>
      <c r="O13" s="25">
        <v>18</v>
      </c>
      <c r="P13" s="12"/>
      <c r="Q13" s="12"/>
      <c r="R13" s="4" t="s">
        <v>0</v>
      </c>
      <c r="S13" s="12"/>
      <c r="T13" s="4" t="s">
        <v>0</v>
      </c>
      <c r="U13" s="5"/>
      <c r="V13" s="5"/>
      <c r="W13" s="5"/>
      <c r="X13" s="5"/>
      <c r="Y13" s="5"/>
      <c r="Z13" s="5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</row>
    <row r="14" spans="1:73" ht="18.75">
      <c r="A14" s="2" t="s">
        <v>0</v>
      </c>
      <c r="B14" s="15" t="s">
        <v>3</v>
      </c>
      <c r="C14" s="16" t="s">
        <v>3</v>
      </c>
      <c r="D14" s="31" t="s">
        <v>3</v>
      </c>
      <c r="E14" s="31" t="s">
        <v>3</v>
      </c>
      <c r="F14" s="17" t="s">
        <v>3</v>
      </c>
      <c r="G14" s="17"/>
      <c r="H14" s="2" t="s">
        <v>0</v>
      </c>
      <c r="J14" s="2" t="s">
        <v>0</v>
      </c>
      <c r="K14" s="33"/>
      <c r="L14" s="2" t="s">
        <v>0</v>
      </c>
      <c r="O14" s="34" t="s">
        <v>3</v>
      </c>
      <c r="R14" s="2" t="s">
        <v>0</v>
      </c>
      <c r="T14" s="2" t="s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</row>
    <row r="15" spans="1:73" ht="54">
      <c r="A15" s="2" t="s">
        <v>0</v>
      </c>
      <c r="B15" s="35" t="s">
        <v>21</v>
      </c>
      <c r="C15" s="36" t="s">
        <v>22</v>
      </c>
      <c r="D15" s="37" t="s">
        <v>23</v>
      </c>
      <c r="E15" s="38">
        <f>((E10*F1)/E1)</f>
        <v>135656.9870915996</v>
      </c>
      <c r="F15" s="39"/>
      <c r="G15" s="40"/>
      <c r="H15" s="2"/>
      <c r="J15" s="2"/>
      <c r="L15" s="2"/>
      <c r="O15" s="41"/>
      <c r="R15" s="2"/>
      <c r="T15" s="2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</row>
    <row r="16" spans="1:73" ht="19.5">
      <c r="A16" s="42" t="s">
        <v>0</v>
      </c>
      <c r="B16" s="18" t="s">
        <v>3</v>
      </c>
      <c r="C16" s="16" t="s">
        <v>3</v>
      </c>
      <c r="D16" s="43" t="s">
        <v>3</v>
      </c>
      <c r="E16" s="43" t="s">
        <v>3</v>
      </c>
      <c r="F16" s="16" t="s">
        <v>3</v>
      </c>
      <c r="G16" s="16"/>
      <c r="H16" s="2" t="s">
        <v>0</v>
      </c>
      <c r="I16" s="44" t="s">
        <v>3</v>
      </c>
      <c r="J16" s="2" t="s">
        <v>0</v>
      </c>
      <c r="L16" s="2" t="s">
        <v>0</v>
      </c>
      <c r="M16" s="44" t="s">
        <v>3</v>
      </c>
      <c r="N16" s="44" t="s">
        <v>3</v>
      </c>
      <c r="O16" s="44" t="s">
        <v>3</v>
      </c>
      <c r="P16" s="44" t="s">
        <v>3</v>
      </c>
      <c r="Q16" s="44" t="s">
        <v>3</v>
      </c>
      <c r="R16" s="2" t="s">
        <v>0</v>
      </c>
      <c r="S16" s="44" t="s">
        <v>3</v>
      </c>
      <c r="T16" s="2" t="s"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</row>
    <row r="17" spans="1:73" ht="27">
      <c r="A17" s="42" t="s">
        <v>0</v>
      </c>
      <c r="B17" s="45" t="s">
        <v>24</v>
      </c>
      <c r="C17" s="46">
        <f>+F17</f>
        <v>16278838.450991929</v>
      </c>
      <c r="D17" s="47">
        <f>SUM(D25:D264)</f>
        <v>9949999.99999951</v>
      </c>
      <c r="E17" s="47">
        <f>SUM(E25:E264)</f>
        <v>6328838.45099245</v>
      </c>
      <c r="F17" s="48">
        <f>SUM(F25:F264)</f>
        <v>16278838.450991929</v>
      </c>
      <c r="G17" s="49"/>
      <c r="H17" s="2" t="s">
        <v>0</v>
      </c>
      <c r="J17" s="2" t="s">
        <v>0</v>
      </c>
      <c r="L17" s="2" t="s">
        <v>0</v>
      </c>
      <c r="M17" s="2" t="s">
        <v>25</v>
      </c>
      <c r="N17" s="41">
        <f>SUM(N25:N264)</f>
        <v>-3772555.575065476</v>
      </c>
      <c r="O17" s="41">
        <f>SUM(O25:O264)</f>
        <v>3772555.575065476</v>
      </c>
      <c r="P17" s="41">
        <f>SUM(P25:P264)</f>
        <v>0</v>
      </c>
      <c r="R17" s="2" t="s">
        <v>0</v>
      </c>
      <c r="T17" s="2" t="s">
        <v>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</row>
    <row r="18" spans="1:73" ht="13.5">
      <c r="A18" s="42"/>
      <c r="B18" s="18" t="s">
        <v>3</v>
      </c>
      <c r="C18" s="18" t="s">
        <v>3</v>
      </c>
      <c r="D18" s="18" t="s">
        <v>3</v>
      </c>
      <c r="E18" s="18" t="s">
        <v>3</v>
      </c>
      <c r="F18" s="18" t="s">
        <v>3</v>
      </c>
      <c r="G18" s="18"/>
      <c r="H18" s="2"/>
      <c r="J18" s="2"/>
      <c r="L18" s="2"/>
      <c r="M18" s="2"/>
      <c r="N18" s="41"/>
      <c r="O18" s="41"/>
      <c r="P18" s="41"/>
      <c r="R18" s="2"/>
      <c r="T18" s="2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</row>
    <row r="19" spans="1:73" ht="27">
      <c r="A19" s="42"/>
      <c r="B19" s="45" t="s">
        <v>26</v>
      </c>
      <c r="C19" s="45"/>
      <c r="D19" s="50"/>
      <c r="E19" s="50"/>
      <c r="F19" s="51"/>
      <c r="G19" s="5"/>
      <c r="H19" s="2"/>
      <c r="J19" s="2"/>
      <c r="L19" s="2"/>
      <c r="M19" s="2"/>
      <c r="N19" s="41"/>
      <c r="O19" s="41"/>
      <c r="P19" s="41"/>
      <c r="R19" s="2"/>
      <c r="T19" s="2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ht="13.5">
      <c r="A20" s="42" t="s">
        <v>0</v>
      </c>
      <c r="B20" s="52" t="s">
        <v>3</v>
      </c>
      <c r="C20" s="18" t="s">
        <v>3</v>
      </c>
      <c r="D20" s="52" t="s">
        <v>3</v>
      </c>
      <c r="E20" s="52" t="s">
        <v>3</v>
      </c>
      <c r="F20" s="52" t="s">
        <v>3</v>
      </c>
      <c r="G20" s="52" t="s">
        <v>3</v>
      </c>
      <c r="H20" s="2" t="s">
        <v>0</v>
      </c>
      <c r="I20" s="44" t="s">
        <v>3</v>
      </c>
      <c r="J20" s="2" t="s">
        <v>0</v>
      </c>
      <c r="L20" s="2" t="s">
        <v>0</v>
      </c>
      <c r="M20" s="44" t="s">
        <v>3</v>
      </c>
      <c r="N20" s="44" t="s">
        <v>3</v>
      </c>
      <c r="O20" s="44" t="s">
        <v>3</v>
      </c>
      <c r="P20" s="44" t="s">
        <v>3</v>
      </c>
      <c r="Q20" s="44" t="s">
        <v>3</v>
      </c>
      <c r="R20" s="2" t="s">
        <v>0</v>
      </c>
      <c r="S20" s="44" t="s">
        <v>3</v>
      </c>
      <c r="T20" s="2" t="s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ht="21">
      <c r="A21" s="42" t="s">
        <v>0</v>
      </c>
      <c r="B21" s="53" t="s">
        <v>27</v>
      </c>
      <c r="C21" s="54" t="s">
        <v>28</v>
      </c>
      <c r="D21" s="53" t="s">
        <v>29</v>
      </c>
      <c r="E21" s="53" t="s">
        <v>20</v>
      </c>
      <c r="F21" s="53" t="s">
        <v>30</v>
      </c>
      <c r="G21" s="53" t="s">
        <v>31</v>
      </c>
      <c r="H21" s="2" t="s">
        <v>0</v>
      </c>
      <c r="J21" s="2" t="s">
        <v>0</v>
      </c>
      <c r="L21" s="2" t="s">
        <v>0</v>
      </c>
      <c r="M21" s="55" t="s">
        <v>27</v>
      </c>
      <c r="N21" s="55" t="s">
        <v>32</v>
      </c>
      <c r="O21" s="55" t="s">
        <v>33</v>
      </c>
      <c r="P21" s="55" t="s">
        <v>34</v>
      </c>
      <c r="Q21" s="55" t="s">
        <v>31</v>
      </c>
      <c r="R21" s="2" t="s">
        <v>0</v>
      </c>
      <c r="T21" s="2" t="s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ht="13.5">
      <c r="A22" s="42" t="s">
        <v>0</v>
      </c>
      <c r="B22" s="70" t="s">
        <v>3</v>
      </c>
      <c r="C22" s="70"/>
      <c r="D22" s="44" t="s">
        <v>3</v>
      </c>
      <c r="E22" s="44" t="s">
        <v>3</v>
      </c>
      <c r="F22" s="44" t="s">
        <v>3</v>
      </c>
      <c r="G22" s="44" t="s">
        <v>3</v>
      </c>
      <c r="H22" s="2" t="s">
        <v>0</v>
      </c>
      <c r="I22" s="44" t="s">
        <v>3</v>
      </c>
      <c r="J22" s="2" t="s">
        <v>0</v>
      </c>
      <c r="L22" s="2" t="s">
        <v>0</v>
      </c>
      <c r="M22" s="44" t="s">
        <v>3</v>
      </c>
      <c r="N22" s="44" t="s">
        <v>3</v>
      </c>
      <c r="O22" s="44" t="s">
        <v>3</v>
      </c>
      <c r="P22" s="44" t="s">
        <v>3</v>
      </c>
      <c r="Q22" s="44" t="s">
        <v>3</v>
      </c>
      <c r="R22" s="2" t="s">
        <v>0</v>
      </c>
      <c r="S22" s="44" t="s">
        <v>3</v>
      </c>
      <c r="T22" s="2" t="s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</row>
    <row r="23" spans="1:73" ht="24">
      <c r="A23" s="42"/>
      <c r="B23" s="56" t="s">
        <v>35</v>
      </c>
      <c r="C23" s="56" t="s">
        <v>36</v>
      </c>
      <c r="D23" s="56" t="s">
        <v>37</v>
      </c>
      <c r="E23" s="56" t="s">
        <v>38</v>
      </c>
      <c r="F23" s="56" t="s">
        <v>39</v>
      </c>
      <c r="G23" s="57" t="s">
        <v>40</v>
      </c>
      <c r="H23" s="2"/>
      <c r="I23" s="44"/>
      <c r="J23" s="2"/>
      <c r="L23" s="2"/>
      <c r="M23" s="44"/>
      <c r="N23" s="44"/>
      <c r="O23" s="44"/>
      <c r="P23" s="44"/>
      <c r="Q23" s="44"/>
      <c r="R23" s="2"/>
      <c r="S23" s="44"/>
      <c r="T23" s="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3" ht="13.5">
      <c r="A24" s="42" t="s">
        <v>0</v>
      </c>
      <c r="B24"/>
      <c r="C24"/>
      <c r="D24"/>
      <c r="E24"/>
      <c r="F24"/>
      <c r="G24" s="58">
        <f>E10</f>
        <v>9950000</v>
      </c>
      <c r="H24" s="2" t="s">
        <v>0</v>
      </c>
      <c r="I24" s="3">
        <f>F1</f>
        <v>0.008958333333333334</v>
      </c>
      <c r="J24" s="2" t="s">
        <v>0</v>
      </c>
      <c r="L24" s="2" t="s">
        <v>0</v>
      </c>
      <c r="N24" s="2" t="s">
        <v>41</v>
      </c>
      <c r="Q24" s="41">
        <f>O10</f>
        <v>600000</v>
      </c>
      <c r="R24" s="2" t="s">
        <v>0</v>
      </c>
      <c r="S24" s="1">
        <f>P1</f>
        <v>0.015</v>
      </c>
      <c r="T24" s="2" t="s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</row>
    <row r="25" spans="1:73" ht="13.5">
      <c r="A25" s="42" t="s">
        <v>0</v>
      </c>
      <c r="B25" s="9">
        <v>1</v>
      </c>
      <c r="C25" s="59">
        <f aca="true" t="shared" si="0" ref="C25:C88">+F25</f>
        <v>135656.9870915996</v>
      </c>
      <c r="D25" s="60">
        <f aca="true" t="shared" si="1" ref="D25:D88">F25-E25</f>
        <v>46521.57042493294</v>
      </c>
      <c r="E25" s="60">
        <f aca="true" t="shared" si="2" ref="E25:E88">(+G24*I24)</f>
        <v>89135.41666666667</v>
      </c>
      <c r="F25" s="60">
        <f>IF(G24&gt;0.01,E15,0)</f>
        <v>135656.9870915996</v>
      </c>
      <c r="G25" s="60">
        <f aca="true" t="shared" si="3" ref="G25:G88">G24-D25</f>
        <v>9903478.429575067</v>
      </c>
      <c r="H25" s="2" t="s">
        <v>0</v>
      </c>
      <c r="I25" s="3">
        <f aca="true" t="shared" si="4" ref="I25:I88">I24</f>
        <v>0.008958333333333334</v>
      </c>
      <c r="J25" s="2" t="s">
        <v>0</v>
      </c>
      <c r="L25" s="2" t="s">
        <v>0</v>
      </c>
      <c r="M25" s="1">
        <v>1</v>
      </c>
      <c r="N25" s="41">
        <f aca="true" t="shared" si="5" ref="N25:N36">P25-O25</f>
        <v>-108000</v>
      </c>
      <c r="O25" s="41">
        <f aca="true" t="shared" si="6" ref="O25:O36">(+Q24*S24)*12</f>
        <v>108000</v>
      </c>
      <c r="P25" s="41">
        <f>IF(Q24&gt;0.01,O15,0)</f>
        <v>0</v>
      </c>
      <c r="Q25" s="41">
        <f aca="true" t="shared" si="7" ref="Q25:Q36">Q24-N25</f>
        <v>708000</v>
      </c>
      <c r="R25" s="2" t="s">
        <v>0</v>
      </c>
      <c r="S25" s="1">
        <f aca="true" t="shared" si="8" ref="S25:S36">S24</f>
        <v>0.015</v>
      </c>
      <c r="T25" s="2" t="s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</row>
    <row r="26" spans="1:73" ht="13.5">
      <c r="A26" s="42" t="s">
        <v>0</v>
      </c>
      <c r="B26" s="9">
        <v>2</v>
      </c>
      <c r="C26" s="59">
        <f t="shared" si="0"/>
        <v>135656.9870915996</v>
      </c>
      <c r="D26" s="60">
        <f t="shared" si="1"/>
        <v>46938.326159989636</v>
      </c>
      <c r="E26" s="60">
        <f t="shared" si="2"/>
        <v>88718.66093160998</v>
      </c>
      <c r="F26" s="60">
        <f aca="true" t="shared" si="9" ref="F26:F89">IF(G25&gt;0.01,F25,0)</f>
        <v>135656.9870915996</v>
      </c>
      <c r="G26" s="60">
        <f t="shared" si="3"/>
        <v>9856540.103415078</v>
      </c>
      <c r="H26" s="2" t="s">
        <v>0</v>
      </c>
      <c r="I26" s="3">
        <f t="shared" si="4"/>
        <v>0.008958333333333334</v>
      </c>
      <c r="J26" s="2" t="s">
        <v>0</v>
      </c>
      <c r="L26" s="2" t="s">
        <v>0</v>
      </c>
      <c r="M26" s="1">
        <v>2</v>
      </c>
      <c r="N26" s="41">
        <f t="shared" si="5"/>
        <v>-127440</v>
      </c>
      <c r="O26" s="41">
        <f t="shared" si="6"/>
        <v>127440</v>
      </c>
      <c r="P26" s="41">
        <f aca="true" t="shared" si="10" ref="P26:P36">IF(Q25&gt;0.01,P25,0)</f>
        <v>0</v>
      </c>
      <c r="Q26" s="41">
        <f t="shared" si="7"/>
        <v>835440</v>
      </c>
      <c r="R26" s="2" t="s">
        <v>0</v>
      </c>
      <c r="S26" s="1">
        <f t="shared" si="8"/>
        <v>0.015</v>
      </c>
      <c r="T26" s="2" t="s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</row>
    <row r="27" spans="1:73" ht="13.5">
      <c r="A27" s="42" t="s">
        <v>0</v>
      </c>
      <c r="B27" s="9">
        <v>3</v>
      </c>
      <c r="C27" s="59">
        <f t="shared" si="0"/>
        <v>135656.9870915996</v>
      </c>
      <c r="D27" s="60">
        <f t="shared" si="1"/>
        <v>47358.815331839534</v>
      </c>
      <c r="E27" s="60">
        <f t="shared" si="2"/>
        <v>88298.17175976008</v>
      </c>
      <c r="F27" s="60">
        <f t="shared" si="9"/>
        <v>135656.9870915996</v>
      </c>
      <c r="G27" s="60">
        <f t="shared" si="3"/>
        <v>9809181.288083239</v>
      </c>
      <c r="H27" s="2" t="s">
        <v>0</v>
      </c>
      <c r="I27" s="3">
        <f t="shared" si="4"/>
        <v>0.008958333333333334</v>
      </c>
      <c r="J27" s="2" t="s">
        <v>0</v>
      </c>
      <c r="L27" s="2" t="s">
        <v>0</v>
      </c>
      <c r="M27" s="1">
        <v>3</v>
      </c>
      <c r="N27" s="41">
        <f t="shared" si="5"/>
        <v>-150379.2</v>
      </c>
      <c r="O27" s="41">
        <f t="shared" si="6"/>
        <v>150379.2</v>
      </c>
      <c r="P27" s="41">
        <f t="shared" si="10"/>
        <v>0</v>
      </c>
      <c r="Q27" s="41">
        <f t="shared" si="7"/>
        <v>985819.2</v>
      </c>
      <c r="R27" s="2" t="s">
        <v>0</v>
      </c>
      <c r="S27" s="1">
        <f t="shared" si="8"/>
        <v>0.015</v>
      </c>
      <c r="T27" s="2" t="s">
        <v>0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</row>
    <row r="28" spans="1:73" ht="13.5">
      <c r="A28" s="42" t="s">
        <v>0</v>
      </c>
      <c r="B28" s="9">
        <v>4</v>
      </c>
      <c r="C28" s="59">
        <f t="shared" si="0"/>
        <v>135656.9870915996</v>
      </c>
      <c r="D28" s="60">
        <f t="shared" si="1"/>
        <v>47783.07138585394</v>
      </c>
      <c r="E28" s="60">
        <f t="shared" si="2"/>
        <v>87873.91570574568</v>
      </c>
      <c r="F28" s="60">
        <f t="shared" si="9"/>
        <v>135656.9870915996</v>
      </c>
      <c r="G28" s="60">
        <f t="shared" si="3"/>
        <v>9761398.216697384</v>
      </c>
      <c r="H28" s="2" t="s">
        <v>0</v>
      </c>
      <c r="I28" s="3">
        <f t="shared" si="4"/>
        <v>0.008958333333333334</v>
      </c>
      <c r="J28" s="2" t="s">
        <v>0</v>
      </c>
      <c r="L28" s="2" t="s">
        <v>0</v>
      </c>
      <c r="M28" s="1">
        <v>4</v>
      </c>
      <c r="N28" s="41">
        <f t="shared" si="5"/>
        <v>-177447.45599999998</v>
      </c>
      <c r="O28" s="41">
        <f t="shared" si="6"/>
        <v>177447.45599999998</v>
      </c>
      <c r="P28" s="41">
        <f t="shared" si="10"/>
        <v>0</v>
      </c>
      <c r="Q28" s="41">
        <f t="shared" si="7"/>
        <v>1163266.656</v>
      </c>
      <c r="R28" s="2" t="s">
        <v>0</v>
      </c>
      <c r="S28" s="1">
        <f t="shared" si="8"/>
        <v>0.015</v>
      </c>
      <c r="T28" s="2" t="s">
        <v>0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</row>
    <row r="29" spans="1:73" ht="13.5">
      <c r="A29" s="42" t="s">
        <v>0</v>
      </c>
      <c r="B29" s="9">
        <v>5</v>
      </c>
      <c r="C29" s="59">
        <f t="shared" si="0"/>
        <v>135656.9870915996</v>
      </c>
      <c r="D29" s="60">
        <f t="shared" si="1"/>
        <v>48211.128067018886</v>
      </c>
      <c r="E29" s="60">
        <f t="shared" si="2"/>
        <v>87445.85902458073</v>
      </c>
      <c r="F29" s="60">
        <f t="shared" si="9"/>
        <v>135656.9870915996</v>
      </c>
      <c r="G29" s="60">
        <f t="shared" si="3"/>
        <v>9713187.088630365</v>
      </c>
      <c r="H29" s="2" t="s">
        <v>0</v>
      </c>
      <c r="I29" s="3">
        <f t="shared" si="4"/>
        <v>0.008958333333333334</v>
      </c>
      <c r="J29" s="2" t="s">
        <v>0</v>
      </c>
      <c r="L29" s="2" t="s">
        <v>0</v>
      </c>
      <c r="M29" s="1">
        <v>5</v>
      </c>
      <c r="N29" s="41">
        <f t="shared" si="5"/>
        <v>-209387.99808</v>
      </c>
      <c r="O29" s="41">
        <f t="shared" si="6"/>
        <v>209387.99808</v>
      </c>
      <c r="P29" s="41">
        <f t="shared" si="10"/>
        <v>0</v>
      </c>
      <c r="Q29" s="41">
        <f t="shared" si="7"/>
        <v>1372654.65408</v>
      </c>
      <c r="R29" s="2" t="s">
        <v>0</v>
      </c>
      <c r="S29" s="1">
        <f t="shared" si="8"/>
        <v>0.015</v>
      </c>
      <c r="T29" s="2" t="s">
        <v>0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</row>
    <row r="30" spans="1:73" ht="13.5">
      <c r="A30" s="42" t="s">
        <v>0</v>
      </c>
      <c r="B30" s="9">
        <v>6</v>
      </c>
      <c r="C30" s="59">
        <f t="shared" si="0"/>
        <v>135656.9870915996</v>
      </c>
      <c r="D30" s="60">
        <f t="shared" si="1"/>
        <v>48643.019422619254</v>
      </c>
      <c r="E30" s="60">
        <f t="shared" si="2"/>
        <v>87013.96766898036</v>
      </c>
      <c r="F30" s="60">
        <f t="shared" si="9"/>
        <v>135656.9870915996</v>
      </c>
      <c r="G30" s="60">
        <f t="shared" si="3"/>
        <v>9664544.069207747</v>
      </c>
      <c r="H30" s="2" t="s">
        <v>0</v>
      </c>
      <c r="I30" s="3">
        <f t="shared" si="4"/>
        <v>0.008958333333333334</v>
      </c>
      <c r="J30" s="2" t="s">
        <v>0</v>
      </c>
      <c r="L30" s="2" t="s">
        <v>0</v>
      </c>
      <c r="M30" s="1">
        <v>6</v>
      </c>
      <c r="N30" s="41">
        <f t="shared" si="5"/>
        <v>-247077.8377344</v>
      </c>
      <c r="O30" s="41">
        <f t="shared" si="6"/>
        <v>247077.8377344</v>
      </c>
      <c r="P30" s="41">
        <f t="shared" si="10"/>
        <v>0</v>
      </c>
      <c r="Q30" s="41">
        <f t="shared" si="7"/>
        <v>1619732.4918144</v>
      </c>
      <c r="R30" s="2" t="s">
        <v>0</v>
      </c>
      <c r="S30" s="1">
        <f t="shared" si="8"/>
        <v>0.015</v>
      </c>
      <c r="T30" s="2" t="s">
        <v>0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</row>
    <row r="31" spans="1:73" ht="13.5">
      <c r="A31" s="42" t="s">
        <v>0</v>
      </c>
      <c r="B31" s="9">
        <v>7</v>
      </c>
      <c r="C31" s="59">
        <f t="shared" si="0"/>
        <v>135656.9870915996</v>
      </c>
      <c r="D31" s="60">
        <f t="shared" si="1"/>
        <v>49078.779804946884</v>
      </c>
      <c r="E31" s="60">
        <f t="shared" si="2"/>
        <v>86578.20728665273</v>
      </c>
      <c r="F31" s="60">
        <f t="shared" si="9"/>
        <v>135656.9870915996</v>
      </c>
      <c r="G31" s="60">
        <f t="shared" si="3"/>
        <v>9615465.2894028</v>
      </c>
      <c r="H31" s="2" t="s">
        <v>0</v>
      </c>
      <c r="I31" s="3">
        <f t="shared" si="4"/>
        <v>0.008958333333333334</v>
      </c>
      <c r="J31" s="2" t="s">
        <v>0</v>
      </c>
      <c r="L31" s="2" t="s">
        <v>0</v>
      </c>
      <c r="M31" s="1">
        <v>7</v>
      </c>
      <c r="N31" s="41">
        <f t="shared" si="5"/>
        <v>-291551.848526592</v>
      </c>
      <c r="O31" s="41">
        <f t="shared" si="6"/>
        <v>291551.848526592</v>
      </c>
      <c r="P31" s="41">
        <f t="shared" si="10"/>
        <v>0</v>
      </c>
      <c r="Q31" s="41">
        <f t="shared" si="7"/>
        <v>1911284.340340992</v>
      </c>
      <c r="R31" s="2" t="s">
        <v>0</v>
      </c>
      <c r="S31" s="1">
        <f t="shared" si="8"/>
        <v>0.015</v>
      </c>
      <c r="T31" s="2" t="s">
        <v>0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</row>
    <row r="32" spans="1:73" ht="13.5">
      <c r="A32" s="42" t="s">
        <v>0</v>
      </c>
      <c r="B32" s="9">
        <v>8</v>
      </c>
      <c r="C32" s="59">
        <f t="shared" si="0"/>
        <v>135656.9870915996</v>
      </c>
      <c r="D32" s="60">
        <f t="shared" si="1"/>
        <v>49518.44387403286</v>
      </c>
      <c r="E32" s="60">
        <f t="shared" si="2"/>
        <v>86138.54321756675</v>
      </c>
      <c r="F32" s="60">
        <f t="shared" si="9"/>
        <v>135656.9870915996</v>
      </c>
      <c r="G32" s="60">
        <f t="shared" si="3"/>
        <v>9565946.845528767</v>
      </c>
      <c r="H32" s="2" t="s">
        <v>0</v>
      </c>
      <c r="I32" s="3">
        <f t="shared" si="4"/>
        <v>0.008958333333333334</v>
      </c>
      <c r="J32" s="2" t="s">
        <v>0</v>
      </c>
      <c r="L32" s="2" t="s">
        <v>0</v>
      </c>
      <c r="M32" s="1">
        <v>8</v>
      </c>
      <c r="N32" s="41">
        <f t="shared" si="5"/>
        <v>-344031.1812613786</v>
      </c>
      <c r="O32" s="41">
        <f t="shared" si="6"/>
        <v>344031.1812613786</v>
      </c>
      <c r="P32" s="41">
        <f t="shared" si="10"/>
        <v>0</v>
      </c>
      <c r="Q32" s="41">
        <f t="shared" si="7"/>
        <v>2255315.521602371</v>
      </c>
      <c r="R32" s="2" t="s">
        <v>0</v>
      </c>
      <c r="S32" s="1">
        <f t="shared" si="8"/>
        <v>0.015</v>
      </c>
      <c r="T32" s="2" t="s">
        <v>0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</row>
    <row r="33" spans="1:73" ht="13.5">
      <c r="A33" s="42" t="s">
        <v>0</v>
      </c>
      <c r="B33" s="9">
        <v>9</v>
      </c>
      <c r="C33" s="59">
        <f t="shared" si="0"/>
        <v>135656.9870915996</v>
      </c>
      <c r="D33" s="60">
        <f t="shared" si="1"/>
        <v>49962.046600404414</v>
      </c>
      <c r="E33" s="60">
        <f t="shared" si="2"/>
        <v>85694.9404911952</v>
      </c>
      <c r="F33" s="60">
        <f t="shared" si="9"/>
        <v>135656.9870915996</v>
      </c>
      <c r="G33" s="60">
        <f t="shared" si="3"/>
        <v>9515984.798928361</v>
      </c>
      <c r="H33" s="2" t="s">
        <v>0</v>
      </c>
      <c r="I33" s="3">
        <f t="shared" si="4"/>
        <v>0.008958333333333334</v>
      </c>
      <c r="J33" s="2" t="s">
        <v>0</v>
      </c>
      <c r="L33" s="2" t="s">
        <v>0</v>
      </c>
      <c r="M33" s="1">
        <v>9</v>
      </c>
      <c r="N33" s="41">
        <f t="shared" si="5"/>
        <v>-405956.79388842674</v>
      </c>
      <c r="O33" s="41">
        <f t="shared" si="6"/>
        <v>405956.79388842674</v>
      </c>
      <c r="P33" s="41">
        <f t="shared" si="10"/>
        <v>0</v>
      </c>
      <c r="Q33" s="41">
        <f t="shared" si="7"/>
        <v>2661272.3154907976</v>
      </c>
      <c r="R33" s="2" t="s">
        <v>0</v>
      </c>
      <c r="S33" s="1">
        <f t="shared" si="8"/>
        <v>0.015</v>
      </c>
      <c r="T33" s="2" t="s">
        <v>0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1:73" ht="13.5">
      <c r="A34" s="42" t="s">
        <v>0</v>
      </c>
      <c r="B34" s="9">
        <v>10</v>
      </c>
      <c r="C34" s="59">
        <f t="shared" si="0"/>
        <v>135656.9870915996</v>
      </c>
      <c r="D34" s="60">
        <f t="shared" si="1"/>
        <v>50409.623267866365</v>
      </c>
      <c r="E34" s="60">
        <f t="shared" si="2"/>
        <v>85247.36382373325</v>
      </c>
      <c r="F34" s="60">
        <f t="shared" si="9"/>
        <v>135656.9870915996</v>
      </c>
      <c r="G34" s="60">
        <f t="shared" si="3"/>
        <v>9465575.175660495</v>
      </c>
      <c r="H34" s="2" t="s">
        <v>0</v>
      </c>
      <c r="I34" s="3">
        <f t="shared" si="4"/>
        <v>0.008958333333333334</v>
      </c>
      <c r="J34" s="2" t="s">
        <v>0</v>
      </c>
      <c r="L34" s="2" t="s">
        <v>0</v>
      </c>
      <c r="M34" s="1">
        <v>10</v>
      </c>
      <c r="N34" s="41">
        <f t="shared" si="5"/>
        <v>-479029.01678834355</v>
      </c>
      <c r="O34" s="41">
        <f t="shared" si="6"/>
        <v>479029.01678834355</v>
      </c>
      <c r="P34" s="41">
        <f t="shared" si="10"/>
        <v>0</v>
      </c>
      <c r="Q34" s="41">
        <f t="shared" si="7"/>
        <v>3140301.332279141</v>
      </c>
      <c r="R34" s="2" t="s">
        <v>0</v>
      </c>
      <c r="S34" s="1">
        <f t="shared" si="8"/>
        <v>0.015</v>
      </c>
      <c r="T34" s="2" t="s">
        <v>0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</row>
    <row r="35" spans="1:73" ht="13.5">
      <c r="A35" s="42" t="s">
        <v>0</v>
      </c>
      <c r="B35" s="9">
        <v>11</v>
      </c>
      <c r="C35" s="59">
        <f t="shared" si="0"/>
        <v>135656.9870915996</v>
      </c>
      <c r="D35" s="60">
        <f t="shared" si="1"/>
        <v>50861.209476307675</v>
      </c>
      <c r="E35" s="60">
        <f t="shared" si="2"/>
        <v>84795.77761529194</v>
      </c>
      <c r="F35" s="60">
        <f t="shared" si="9"/>
        <v>135656.9870915996</v>
      </c>
      <c r="G35" s="60">
        <f t="shared" si="3"/>
        <v>9414713.966184188</v>
      </c>
      <c r="H35" s="2" t="s">
        <v>0</v>
      </c>
      <c r="I35" s="3">
        <f t="shared" si="4"/>
        <v>0.008958333333333334</v>
      </c>
      <c r="J35" s="2" t="s">
        <v>0</v>
      </c>
      <c r="L35" s="2" t="s">
        <v>0</v>
      </c>
      <c r="M35" s="1">
        <v>11</v>
      </c>
      <c r="N35" s="41">
        <f t="shared" si="5"/>
        <v>-565254.2398102453</v>
      </c>
      <c r="O35" s="41">
        <f t="shared" si="6"/>
        <v>565254.2398102453</v>
      </c>
      <c r="P35" s="41">
        <f t="shared" si="10"/>
        <v>0</v>
      </c>
      <c r="Q35" s="41">
        <f t="shared" si="7"/>
        <v>3705555.572089386</v>
      </c>
      <c r="R35" s="2" t="s">
        <v>0</v>
      </c>
      <c r="S35" s="1">
        <f t="shared" si="8"/>
        <v>0.015</v>
      </c>
      <c r="T35" s="2" t="s">
        <v>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ht="13.5">
      <c r="A36" s="42" t="s">
        <v>0</v>
      </c>
      <c r="B36" s="9">
        <v>12</v>
      </c>
      <c r="C36" s="59">
        <f t="shared" si="0"/>
        <v>135656.9870915996</v>
      </c>
      <c r="D36" s="60">
        <f t="shared" si="1"/>
        <v>51316.841144532926</v>
      </c>
      <c r="E36" s="60">
        <f t="shared" si="2"/>
        <v>84340.14594706669</v>
      </c>
      <c r="F36" s="60">
        <f t="shared" si="9"/>
        <v>135656.9870915996</v>
      </c>
      <c r="G36" s="60">
        <f t="shared" si="3"/>
        <v>9363397.125039654</v>
      </c>
      <c r="H36" s="2" t="s">
        <v>0</v>
      </c>
      <c r="I36" s="3">
        <f t="shared" si="4"/>
        <v>0.008958333333333334</v>
      </c>
      <c r="J36" s="2" t="s">
        <v>0</v>
      </c>
      <c r="L36" s="2" t="s">
        <v>0</v>
      </c>
      <c r="M36" s="1">
        <v>12</v>
      </c>
      <c r="N36" s="41">
        <f t="shared" si="5"/>
        <v>-667000.0029760895</v>
      </c>
      <c r="O36" s="41">
        <f t="shared" si="6"/>
        <v>667000.0029760895</v>
      </c>
      <c r="P36" s="41">
        <f t="shared" si="10"/>
        <v>0</v>
      </c>
      <c r="Q36" s="41">
        <f t="shared" si="7"/>
        <v>4372555.575065476</v>
      </c>
      <c r="R36" s="2" t="s">
        <v>0</v>
      </c>
      <c r="S36" s="1">
        <f t="shared" si="8"/>
        <v>0.015</v>
      </c>
      <c r="T36" s="2" t="s">
        <v>0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</row>
    <row r="37" spans="1:73" ht="13.5">
      <c r="A37" s="42" t="s">
        <v>0</v>
      </c>
      <c r="B37" s="9">
        <v>13</v>
      </c>
      <c r="C37" s="59">
        <f t="shared" si="0"/>
        <v>135656.9870915996</v>
      </c>
      <c r="D37" s="60">
        <f t="shared" si="1"/>
        <v>51776.55451311938</v>
      </c>
      <c r="E37" s="60">
        <f t="shared" si="2"/>
        <v>83880.43257848023</v>
      </c>
      <c r="F37" s="60">
        <f t="shared" si="9"/>
        <v>135656.9870915996</v>
      </c>
      <c r="G37" s="60">
        <f t="shared" si="3"/>
        <v>9311620.570526535</v>
      </c>
      <c r="H37" s="2" t="s">
        <v>0</v>
      </c>
      <c r="I37" s="3">
        <f t="shared" si="4"/>
        <v>0.008958333333333334</v>
      </c>
      <c r="J37" s="2" t="s">
        <v>0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3" ht="13.5">
      <c r="A38" s="42" t="s">
        <v>0</v>
      </c>
      <c r="B38" s="9">
        <v>14</v>
      </c>
      <c r="C38" s="59">
        <f t="shared" si="0"/>
        <v>135656.9870915996</v>
      </c>
      <c r="D38" s="60">
        <f t="shared" si="1"/>
        <v>52240.3861472994</v>
      </c>
      <c r="E38" s="60">
        <f t="shared" si="2"/>
        <v>83416.60094430021</v>
      </c>
      <c r="F38" s="60">
        <f t="shared" si="9"/>
        <v>135656.9870915996</v>
      </c>
      <c r="G38" s="60">
        <f t="shared" si="3"/>
        <v>9259380.184379235</v>
      </c>
      <c r="H38" s="2" t="s">
        <v>0</v>
      </c>
      <c r="I38" s="3">
        <f t="shared" si="4"/>
        <v>0.008958333333333334</v>
      </c>
      <c r="J38" s="2" t="s">
        <v>0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ht="13.5">
      <c r="A39" s="42" t="s">
        <v>0</v>
      </c>
      <c r="B39" s="9">
        <v>15</v>
      </c>
      <c r="C39" s="59">
        <f t="shared" si="0"/>
        <v>135656.9870915996</v>
      </c>
      <c r="D39" s="60">
        <f t="shared" si="1"/>
        <v>52708.37293986896</v>
      </c>
      <c r="E39" s="60">
        <f t="shared" si="2"/>
        <v>82948.61415173065</v>
      </c>
      <c r="F39" s="60">
        <f t="shared" si="9"/>
        <v>135656.9870915996</v>
      </c>
      <c r="G39" s="60">
        <f t="shared" si="3"/>
        <v>9206671.811439365</v>
      </c>
      <c r="H39" s="2" t="s">
        <v>0</v>
      </c>
      <c r="I39" s="3">
        <f t="shared" si="4"/>
        <v>0.008958333333333334</v>
      </c>
      <c r="J39" s="2" t="s">
        <v>0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3.5">
      <c r="A40" s="42" t="s">
        <v>0</v>
      </c>
      <c r="B40" s="9">
        <v>16</v>
      </c>
      <c r="C40" s="59">
        <f t="shared" si="0"/>
        <v>135656.9870915996</v>
      </c>
      <c r="D40" s="60">
        <f t="shared" si="1"/>
        <v>53180.552114121965</v>
      </c>
      <c r="E40" s="60">
        <f t="shared" si="2"/>
        <v>82476.43497747765</v>
      </c>
      <c r="F40" s="60">
        <f t="shared" si="9"/>
        <v>135656.9870915996</v>
      </c>
      <c r="G40" s="60">
        <f t="shared" si="3"/>
        <v>9153491.259325244</v>
      </c>
      <c r="H40" s="2" t="s">
        <v>0</v>
      </c>
      <c r="I40" s="3">
        <f t="shared" si="4"/>
        <v>0.008958333333333334</v>
      </c>
      <c r="J40" s="2" t="s">
        <v>0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1:73" ht="13.5">
      <c r="A41" s="42" t="s">
        <v>0</v>
      </c>
      <c r="B41" s="9">
        <v>17</v>
      </c>
      <c r="C41" s="59">
        <f t="shared" si="0"/>
        <v>135656.9870915996</v>
      </c>
      <c r="D41" s="60">
        <f t="shared" si="1"/>
        <v>53656.96122681096</v>
      </c>
      <c r="E41" s="60">
        <f t="shared" si="2"/>
        <v>82000.02586478865</v>
      </c>
      <c r="F41" s="60">
        <f t="shared" si="9"/>
        <v>135656.9870915996</v>
      </c>
      <c r="G41" s="60">
        <f t="shared" si="3"/>
        <v>9099834.298098432</v>
      </c>
      <c r="H41" s="2" t="s">
        <v>0</v>
      </c>
      <c r="I41" s="3">
        <f t="shared" si="4"/>
        <v>0.008958333333333334</v>
      </c>
      <c r="J41" s="2" t="s">
        <v>0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</row>
    <row r="42" spans="1:73" ht="13.5">
      <c r="A42" s="42" t="s">
        <v>0</v>
      </c>
      <c r="B42" s="9">
        <v>18</v>
      </c>
      <c r="C42" s="59">
        <f t="shared" si="0"/>
        <v>135656.9870915996</v>
      </c>
      <c r="D42" s="60">
        <f t="shared" si="1"/>
        <v>54137.63817113449</v>
      </c>
      <c r="E42" s="60">
        <f t="shared" si="2"/>
        <v>81519.34892046513</v>
      </c>
      <c r="F42" s="60">
        <f t="shared" si="9"/>
        <v>135656.9870915996</v>
      </c>
      <c r="G42" s="60">
        <f t="shared" si="3"/>
        <v>9045696.659927297</v>
      </c>
      <c r="H42" s="2" t="s">
        <v>0</v>
      </c>
      <c r="I42" s="3">
        <f t="shared" si="4"/>
        <v>0.008958333333333334</v>
      </c>
      <c r="J42" s="2" t="s">
        <v>0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</row>
    <row r="43" spans="1:73" ht="13.5">
      <c r="A43" s="42" t="s">
        <v>0</v>
      </c>
      <c r="B43" s="9">
        <v>19</v>
      </c>
      <c r="C43" s="59">
        <f t="shared" si="0"/>
        <v>135656.9870915996</v>
      </c>
      <c r="D43" s="60">
        <f t="shared" si="1"/>
        <v>54622.6211797509</v>
      </c>
      <c r="E43" s="60">
        <f t="shared" si="2"/>
        <v>81034.36591184871</v>
      </c>
      <c r="F43" s="60">
        <f t="shared" si="9"/>
        <v>135656.9870915996</v>
      </c>
      <c r="G43" s="60">
        <f t="shared" si="3"/>
        <v>8991074.038747547</v>
      </c>
      <c r="H43" s="2" t="s">
        <v>0</v>
      </c>
      <c r="I43" s="3">
        <f t="shared" si="4"/>
        <v>0.008958333333333334</v>
      </c>
      <c r="J43" s="2" t="s">
        <v>0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</row>
    <row r="44" spans="1:73" ht="13.5">
      <c r="A44" s="42" t="s">
        <v>0</v>
      </c>
      <c r="B44" s="9">
        <v>20</v>
      </c>
      <c r="C44" s="59">
        <f t="shared" si="0"/>
        <v>135656.9870915996</v>
      </c>
      <c r="D44" s="60">
        <f t="shared" si="1"/>
        <v>55111.948827819506</v>
      </c>
      <c r="E44" s="60">
        <f t="shared" si="2"/>
        <v>80545.03826378011</v>
      </c>
      <c r="F44" s="60">
        <f t="shared" si="9"/>
        <v>135656.9870915996</v>
      </c>
      <c r="G44" s="60">
        <f t="shared" si="3"/>
        <v>8935962.089919727</v>
      </c>
      <c r="H44" s="2" t="s">
        <v>0</v>
      </c>
      <c r="I44" s="3">
        <f t="shared" si="4"/>
        <v>0.008958333333333334</v>
      </c>
      <c r="J44" s="2" t="s">
        <v>0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</row>
    <row r="45" spans="1:73" ht="13.5">
      <c r="A45" s="42" t="s">
        <v>0</v>
      </c>
      <c r="B45" s="9">
        <v>21</v>
      </c>
      <c r="C45" s="59">
        <f t="shared" si="0"/>
        <v>135656.9870915996</v>
      </c>
      <c r="D45" s="60">
        <f t="shared" si="1"/>
        <v>55605.660036068715</v>
      </c>
      <c r="E45" s="60">
        <f t="shared" si="2"/>
        <v>80051.3270555309</v>
      </c>
      <c r="F45" s="60">
        <f t="shared" si="9"/>
        <v>135656.9870915996</v>
      </c>
      <c r="G45" s="60">
        <f t="shared" si="3"/>
        <v>8880356.429883659</v>
      </c>
      <c r="H45" s="2" t="s">
        <v>0</v>
      </c>
      <c r="I45" s="3">
        <f t="shared" si="4"/>
        <v>0.008958333333333334</v>
      </c>
      <c r="J45" s="2" t="s">
        <v>0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</row>
    <row r="46" spans="1:73" ht="13.5">
      <c r="A46" s="42" t="s">
        <v>0</v>
      </c>
      <c r="B46" s="9">
        <v>22</v>
      </c>
      <c r="C46" s="59">
        <f t="shared" si="0"/>
        <v>135656.9870915996</v>
      </c>
      <c r="D46" s="60">
        <f t="shared" si="1"/>
        <v>56103.794073891826</v>
      </c>
      <c r="E46" s="60">
        <f t="shared" si="2"/>
        <v>79553.19301770779</v>
      </c>
      <c r="F46" s="60">
        <f t="shared" si="9"/>
        <v>135656.9870915996</v>
      </c>
      <c r="G46" s="60">
        <f t="shared" si="3"/>
        <v>8824252.635809768</v>
      </c>
      <c r="H46" s="2" t="s">
        <v>0</v>
      </c>
      <c r="I46" s="3">
        <f t="shared" si="4"/>
        <v>0.008958333333333334</v>
      </c>
      <c r="J46" s="2" t="s">
        <v>0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</row>
    <row r="47" spans="1:73" ht="13.5">
      <c r="A47" s="42" t="s">
        <v>0</v>
      </c>
      <c r="B47" s="9">
        <v>23</v>
      </c>
      <c r="C47" s="59">
        <f t="shared" si="0"/>
        <v>135656.9870915996</v>
      </c>
      <c r="D47" s="60">
        <f t="shared" si="1"/>
        <v>56606.390562470435</v>
      </c>
      <c r="E47" s="60">
        <f t="shared" si="2"/>
        <v>79050.59652912918</v>
      </c>
      <c r="F47" s="60">
        <f t="shared" si="9"/>
        <v>135656.9870915996</v>
      </c>
      <c r="G47" s="60">
        <f t="shared" si="3"/>
        <v>8767646.245247297</v>
      </c>
      <c r="H47" s="2" t="s">
        <v>0</v>
      </c>
      <c r="I47" s="3">
        <f t="shared" si="4"/>
        <v>0.008958333333333334</v>
      </c>
      <c r="J47" s="2" t="s">
        <v>0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</row>
    <row r="48" spans="1:73" ht="13.5">
      <c r="A48" s="42" t="s">
        <v>0</v>
      </c>
      <c r="B48" s="9">
        <v>24</v>
      </c>
      <c r="C48" s="59">
        <f t="shared" si="0"/>
        <v>135656.9870915996</v>
      </c>
      <c r="D48" s="60">
        <f t="shared" si="1"/>
        <v>57113.489477925905</v>
      </c>
      <c r="E48" s="60">
        <f t="shared" si="2"/>
        <v>78543.49761367371</v>
      </c>
      <c r="F48" s="60">
        <f t="shared" si="9"/>
        <v>135656.9870915996</v>
      </c>
      <c r="G48" s="60">
        <f t="shared" si="3"/>
        <v>8710532.755769372</v>
      </c>
      <c r="H48" s="2" t="s">
        <v>0</v>
      </c>
      <c r="I48" s="3">
        <f t="shared" si="4"/>
        <v>0.008958333333333334</v>
      </c>
      <c r="J48" s="2" t="s">
        <v>0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</row>
    <row r="49" spans="1:73" ht="13.5">
      <c r="A49" s="42" t="s">
        <v>0</v>
      </c>
      <c r="B49" s="9">
        <v>25</v>
      </c>
      <c r="C49" s="59">
        <f t="shared" si="0"/>
        <v>135656.9870915996</v>
      </c>
      <c r="D49" s="60">
        <f t="shared" si="1"/>
        <v>57625.13115449899</v>
      </c>
      <c r="E49" s="60">
        <f t="shared" si="2"/>
        <v>78031.85593710063</v>
      </c>
      <c r="F49" s="60">
        <f t="shared" si="9"/>
        <v>135656.9870915996</v>
      </c>
      <c r="G49" s="60">
        <f t="shared" si="3"/>
        <v>8652907.624614874</v>
      </c>
      <c r="H49" s="2" t="s">
        <v>0</v>
      </c>
      <c r="I49" s="3">
        <f t="shared" si="4"/>
        <v>0.008958333333333334</v>
      </c>
      <c r="J49" s="2" t="s">
        <v>0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</row>
    <row r="50" spans="1:73" ht="13.5">
      <c r="A50" s="42" t="s">
        <v>0</v>
      </c>
      <c r="B50" s="9">
        <v>26</v>
      </c>
      <c r="C50" s="59">
        <f t="shared" si="0"/>
        <v>135656.9870915996</v>
      </c>
      <c r="D50" s="60">
        <f t="shared" si="1"/>
        <v>58141.356287758026</v>
      </c>
      <c r="E50" s="60">
        <f t="shared" si="2"/>
        <v>77515.63080384159</v>
      </c>
      <c r="F50" s="60">
        <f t="shared" si="9"/>
        <v>135656.9870915996</v>
      </c>
      <c r="G50" s="60">
        <f t="shared" si="3"/>
        <v>8594766.268327115</v>
      </c>
      <c r="H50" s="2" t="s">
        <v>0</v>
      </c>
      <c r="I50" s="3">
        <f t="shared" si="4"/>
        <v>0.008958333333333334</v>
      </c>
      <c r="J50" s="2" t="s">
        <v>0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</row>
    <row r="51" spans="1:73" ht="13.5">
      <c r="A51" s="42" t="s">
        <v>0</v>
      </c>
      <c r="B51" s="9">
        <v>27</v>
      </c>
      <c r="C51" s="59">
        <f t="shared" si="0"/>
        <v>135656.9870915996</v>
      </c>
      <c r="D51" s="60">
        <f t="shared" si="1"/>
        <v>58662.20593783587</v>
      </c>
      <c r="E51" s="60">
        <f t="shared" si="2"/>
        <v>76994.78115376375</v>
      </c>
      <c r="F51" s="60">
        <f t="shared" si="9"/>
        <v>135656.9870915996</v>
      </c>
      <c r="G51" s="60">
        <f t="shared" si="3"/>
        <v>8536104.062389279</v>
      </c>
      <c r="H51" s="2" t="s">
        <v>0</v>
      </c>
      <c r="I51" s="3">
        <f t="shared" si="4"/>
        <v>0.008958333333333334</v>
      </c>
      <c r="J51" s="2" t="s">
        <v>0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</row>
    <row r="52" spans="1:73" ht="13.5">
      <c r="A52" s="42" t="s">
        <v>0</v>
      </c>
      <c r="B52" s="9">
        <v>28</v>
      </c>
      <c r="C52" s="59">
        <f t="shared" si="0"/>
        <v>135656.9870915996</v>
      </c>
      <c r="D52" s="60">
        <f t="shared" si="1"/>
        <v>59187.72153269565</v>
      </c>
      <c r="E52" s="60">
        <f t="shared" si="2"/>
        <v>76469.26555890396</v>
      </c>
      <c r="F52" s="60">
        <f t="shared" si="9"/>
        <v>135656.9870915996</v>
      </c>
      <c r="G52" s="60">
        <f t="shared" si="3"/>
        <v>8476916.340856584</v>
      </c>
      <c r="H52" s="2" t="s">
        <v>0</v>
      </c>
      <c r="I52" s="3">
        <f t="shared" si="4"/>
        <v>0.008958333333333334</v>
      </c>
      <c r="J52" s="2" t="s">
        <v>0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</row>
    <row r="53" spans="1:73" ht="13.5">
      <c r="A53" s="42" t="s">
        <v>0</v>
      </c>
      <c r="B53" s="9">
        <v>29</v>
      </c>
      <c r="C53" s="59">
        <f t="shared" si="0"/>
        <v>135656.9870915996</v>
      </c>
      <c r="D53" s="60">
        <f t="shared" si="1"/>
        <v>59717.94487142605</v>
      </c>
      <c r="E53" s="60">
        <f t="shared" si="2"/>
        <v>75939.04222017356</v>
      </c>
      <c r="F53" s="60">
        <f t="shared" si="9"/>
        <v>135656.9870915996</v>
      </c>
      <c r="G53" s="60">
        <f t="shared" si="3"/>
        <v>8417198.395985158</v>
      </c>
      <c r="H53" s="2" t="s">
        <v>0</v>
      </c>
      <c r="I53" s="3">
        <f t="shared" si="4"/>
        <v>0.008958333333333334</v>
      </c>
      <c r="J53" s="2" t="s">
        <v>0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</row>
    <row r="54" spans="1:73" ht="13.5">
      <c r="A54" s="42" t="s">
        <v>0</v>
      </c>
      <c r="B54" s="9">
        <v>30</v>
      </c>
      <c r="C54" s="59">
        <f t="shared" si="0"/>
        <v>135656.9870915996</v>
      </c>
      <c r="D54" s="60">
        <f t="shared" si="1"/>
        <v>60252.91812756591</v>
      </c>
      <c r="E54" s="60">
        <f t="shared" si="2"/>
        <v>75404.06896403371</v>
      </c>
      <c r="F54" s="60">
        <f t="shared" si="9"/>
        <v>135656.9870915996</v>
      </c>
      <c r="G54" s="60">
        <f t="shared" si="3"/>
        <v>8356945.4778575925</v>
      </c>
      <c r="H54" s="2" t="s">
        <v>0</v>
      </c>
      <c r="I54" s="3">
        <f t="shared" si="4"/>
        <v>0.008958333333333334</v>
      </c>
      <c r="J54" s="2" t="s">
        <v>0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</row>
    <row r="55" spans="1:73" ht="13.5">
      <c r="A55" s="42" t="s">
        <v>0</v>
      </c>
      <c r="B55" s="9">
        <v>31</v>
      </c>
      <c r="C55" s="59">
        <f t="shared" si="0"/>
        <v>135656.9870915996</v>
      </c>
      <c r="D55" s="60">
        <f t="shared" si="1"/>
        <v>60792.68385245868</v>
      </c>
      <c r="E55" s="60">
        <f t="shared" si="2"/>
        <v>74864.30323914094</v>
      </c>
      <c r="F55" s="60">
        <f t="shared" si="9"/>
        <v>135656.9870915996</v>
      </c>
      <c r="G55" s="60">
        <f t="shared" si="3"/>
        <v>8296152.794005134</v>
      </c>
      <c r="H55" s="2" t="s">
        <v>0</v>
      </c>
      <c r="I55" s="3">
        <f t="shared" si="4"/>
        <v>0.008958333333333334</v>
      </c>
      <c r="J55" s="2" t="s">
        <v>0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</row>
    <row r="56" spans="1:73" ht="13.5">
      <c r="A56" s="42" t="s">
        <v>0</v>
      </c>
      <c r="B56" s="9">
        <v>32</v>
      </c>
      <c r="C56" s="59">
        <f t="shared" si="0"/>
        <v>135656.9870915996</v>
      </c>
      <c r="D56" s="60">
        <f t="shared" si="1"/>
        <v>61337.28497863695</v>
      </c>
      <c r="E56" s="60">
        <f t="shared" si="2"/>
        <v>74319.70211296267</v>
      </c>
      <c r="F56" s="60">
        <f t="shared" si="9"/>
        <v>135656.9870915996</v>
      </c>
      <c r="G56" s="60">
        <f t="shared" si="3"/>
        <v>8234815.509026498</v>
      </c>
      <c r="H56" s="2" t="s">
        <v>0</v>
      </c>
      <c r="I56" s="3">
        <f t="shared" si="4"/>
        <v>0.008958333333333334</v>
      </c>
      <c r="J56" s="2" t="s">
        <v>0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</row>
    <row r="57" spans="1:73" ht="13.5">
      <c r="A57" s="42" t="s">
        <v>0</v>
      </c>
      <c r="B57" s="9">
        <v>33</v>
      </c>
      <c r="C57" s="59">
        <f t="shared" si="0"/>
        <v>135656.9870915996</v>
      </c>
      <c r="D57" s="60">
        <f t="shared" si="1"/>
        <v>61886.76482323723</v>
      </c>
      <c r="E57" s="60">
        <f t="shared" si="2"/>
        <v>73770.22226836238</v>
      </c>
      <c r="F57" s="60">
        <f t="shared" si="9"/>
        <v>135656.9870915996</v>
      </c>
      <c r="G57" s="60">
        <f t="shared" si="3"/>
        <v>8172928.74420326</v>
      </c>
      <c r="H57" s="2" t="s">
        <v>0</v>
      </c>
      <c r="I57" s="3">
        <f t="shared" si="4"/>
        <v>0.008958333333333334</v>
      </c>
      <c r="J57" s="2" t="s">
        <v>0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</row>
    <row r="58" spans="1:73" ht="13.5">
      <c r="A58" s="42" t="s">
        <v>0</v>
      </c>
      <c r="B58" s="9">
        <v>34</v>
      </c>
      <c r="C58" s="59">
        <f t="shared" si="0"/>
        <v>135656.9870915996</v>
      </c>
      <c r="D58" s="60">
        <f t="shared" si="1"/>
        <v>62441.1670914454</v>
      </c>
      <c r="E58" s="60">
        <f t="shared" si="2"/>
        <v>73215.82000015421</v>
      </c>
      <c r="F58" s="60">
        <f t="shared" si="9"/>
        <v>135656.9870915996</v>
      </c>
      <c r="G58" s="60">
        <f t="shared" si="3"/>
        <v>8110487.577111815</v>
      </c>
      <c r="H58" s="2" t="s">
        <v>0</v>
      </c>
      <c r="I58" s="3">
        <f t="shared" si="4"/>
        <v>0.008958333333333334</v>
      </c>
      <c r="J58" s="2" t="s">
        <v>0</v>
      </c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</row>
    <row r="59" spans="1:73" ht="13.5">
      <c r="A59" s="42" t="s">
        <v>0</v>
      </c>
      <c r="B59" s="9">
        <v>35</v>
      </c>
      <c r="C59" s="59">
        <f t="shared" si="0"/>
        <v>135656.9870915996</v>
      </c>
      <c r="D59" s="60">
        <f t="shared" si="1"/>
        <v>63000.53587997293</v>
      </c>
      <c r="E59" s="60">
        <f t="shared" si="2"/>
        <v>72656.45121162669</v>
      </c>
      <c r="F59" s="60">
        <f t="shared" si="9"/>
        <v>135656.9870915996</v>
      </c>
      <c r="G59" s="60">
        <f t="shared" si="3"/>
        <v>8047487.041231842</v>
      </c>
      <c r="H59" s="2" t="s">
        <v>0</v>
      </c>
      <c r="I59" s="3">
        <f t="shared" si="4"/>
        <v>0.008958333333333334</v>
      </c>
      <c r="J59" s="2" t="s">
        <v>0</v>
      </c>
      <c r="K59" s="61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</row>
    <row r="60" spans="1:73" ht="13.5">
      <c r="A60" s="42" t="s">
        <v>0</v>
      </c>
      <c r="B60" s="9">
        <v>36</v>
      </c>
      <c r="C60" s="59">
        <f t="shared" si="0"/>
        <v>135656.9870915996</v>
      </c>
      <c r="D60" s="60">
        <f t="shared" si="1"/>
        <v>63564.91568056436</v>
      </c>
      <c r="E60" s="60">
        <f t="shared" si="2"/>
        <v>72092.07141103526</v>
      </c>
      <c r="F60" s="60">
        <f t="shared" si="9"/>
        <v>135656.9870915996</v>
      </c>
      <c r="G60" s="60">
        <f t="shared" si="3"/>
        <v>7983922.125551278</v>
      </c>
      <c r="H60" s="2" t="s">
        <v>0</v>
      </c>
      <c r="I60" s="3">
        <f t="shared" si="4"/>
        <v>0.008958333333333334</v>
      </c>
      <c r="J60" s="2" t="s">
        <v>0</v>
      </c>
      <c r="K60" s="61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</row>
    <row r="61" spans="1:73" ht="13.5">
      <c r="A61" s="42" t="s">
        <v>0</v>
      </c>
      <c r="B61" s="9">
        <v>37</v>
      </c>
      <c r="C61" s="59">
        <f t="shared" si="0"/>
        <v>135656.9870915996</v>
      </c>
      <c r="D61" s="60">
        <f t="shared" si="1"/>
        <v>64134.35138353608</v>
      </c>
      <c r="E61" s="60">
        <f t="shared" si="2"/>
        <v>71522.63570806354</v>
      </c>
      <c r="F61" s="60">
        <f t="shared" si="9"/>
        <v>135656.9870915996</v>
      </c>
      <c r="G61" s="60">
        <f t="shared" si="3"/>
        <v>7919787.774167742</v>
      </c>
      <c r="H61" s="2" t="s">
        <v>0</v>
      </c>
      <c r="I61" s="3">
        <f t="shared" si="4"/>
        <v>0.008958333333333334</v>
      </c>
      <c r="J61" s="2" t="s">
        <v>0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</row>
    <row r="62" spans="1:73" ht="13.5">
      <c r="A62" s="42" t="s">
        <v>0</v>
      </c>
      <c r="B62" s="9">
        <v>38</v>
      </c>
      <c r="C62" s="59">
        <f t="shared" si="0"/>
        <v>135656.9870915996</v>
      </c>
      <c r="D62" s="60">
        <f t="shared" si="1"/>
        <v>64708.888281346924</v>
      </c>
      <c r="E62" s="60">
        <f t="shared" si="2"/>
        <v>70948.09881025269</v>
      </c>
      <c r="F62" s="60">
        <f t="shared" si="9"/>
        <v>135656.9870915996</v>
      </c>
      <c r="G62" s="60">
        <f t="shared" si="3"/>
        <v>7855078.885886394</v>
      </c>
      <c r="H62" s="2" t="s">
        <v>0</v>
      </c>
      <c r="I62" s="3">
        <f t="shared" si="4"/>
        <v>0.008958333333333334</v>
      </c>
      <c r="J62" s="2" t="s">
        <v>0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</row>
    <row r="63" spans="1:73" ht="13.5">
      <c r="A63" s="42" t="s">
        <v>0</v>
      </c>
      <c r="B63" s="9">
        <v>39</v>
      </c>
      <c r="C63" s="59">
        <f t="shared" si="0"/>
        <v>135656.9870915996</v>
      </c>
      <c r="D63" s="60">
        <f t="shared" si="1"/>
        <v>65288.572072200666</v>
      </c>
      <c r="E63" s="60">
        <f t="shared" si="2"/>
        <v>70368.41501939895</v>
      </c>
      <c r="F63" s="60">
        <f t="shared" si="9"/>
        <v>135656.9870915996</v>
      </c>
      <c r="G63" s="60">
        <f t="shared" si="3"/>
        <v>7789790.313814194</v>
      </c>
      <c r="H63" s="2" t="s">
        <v>0</v>
      </c>
      <c r="I63" s="3">
        <f t="shared" si="4"/>
        <v>0.008958333333333334</v>
      </c>
      <c r="J63" s="2" t="s">
        <v>0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</row>
    <row r="64" spans="1:73" ht="13.5">
      <c r="A64" s="42" t="s">
        <v>0</v>
      </c>
      <c r="B64" s="9">
        <v>40</v>
      </c>
      <c r="C64" s="59">
        <f t="shared" si="0"/>
        <v>135656.9870915996</v>
      </c>
      <c r="D64" s="60">
        <f t="shared" si="1"/>
        <v>65873.4488636808</v>
      </c>
      <c r="E64" s="60">
        <f t="shared" si="2"/>
        <v>69783.53822791882</v>
      </c>
      <c r="F64" s="60">
        <f t="shared" si="9"/>
        <v>135656.9870915996</v>
      </c>
      <c r="G64" s="60">
        <f t="shared" si="3"/>
        <v>7723916.8649505135</v>
      </c>
      <c r="H64" s="2" t="s">
        <v>0</v>
      </c>
      <c r="I64" s="3">
        <f t="shared" si="4"/>
        <v>0.008958333333333334</v>
      </c>
      <c r="J64" s="2" t="s">
        <v>0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</row>
    <row r="65" spans="1:73" ht="13.5">
      <c r="A65" s="42" t="s">
        <v>0</v>
      </c>
      <c r="B65" s="9">
        <v>41</v>
      </c>
      <c r="C65" s="59">
        <f t="shared" si="0"/>
        <v>135656.9870915996</v>
      </c>
      <c r="D65" s="60">
        <f t="shared" si="1"/>
        <v>66463.56517641793</v>
      </c>
      <c r="E65" s="60">
        <f t="shared" si="2"/>
        <v>69193.42191518168</v>
      </c>
      <c r="F65" s="60">
        <f t="shared" si="9"/>
        <v>135656.9870915996</v>
      </c>
      <c r="G65" s="60">
        <f t="shared" si="3"/>
        <v>7657453.299774095</v>
      </c>
      <c r="H65" s="2" t="s">
        <v>0</v>
      </c>
      <c r="I65" s="3">
        <f t="shared" si="4"/>
        <v>0.008958333333333334</v>
      </c>
      <c r="J65" s="2" t="s">
        <v>0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</row>
    <row r="66" spans="1:73" ht="13.5">
      <c r="A66" s="42" t="s">
        <v>0</v>
      </c>
      <c r="B66" s="9">
        <v>42</v>
      </c>
      <c r="C66" s="59">
        <f t="shared" si="0"/>
        <v>135656.9870915996</v>
      </c>
      <c r="D66" s="60">
        <f t="shared" si="1"/>
        <v>67058.96794779</v>
      </c>
      <c r="E66" s="60">
        <f t="shared" si="2"/>
        <v>68598.01914380961</v>
      </c>
      <c r="F66" s="60">
        <f t="shared" si="9"/>
        <v>135656.9870915996</v>
      </c>
      <c r="G66" s="60">
        <f t="shared" si="3"/>
        <v>7590394.331826305</v>
      </c>
      <c r="H66" s="2" t="s">
        <v>0</v>
      </c>
      <c r="I66" s="3">
        <f t="shared" si="4"/>
        <v>0.008958333333333334</v>
      </c>
      <c r="J66" s="2" t="s">
        <v>0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1:73" ht="13.5">
      <c r="A67" s="42" t="s">
        <v>0</v>
      </c>
      <c r="B67" s="9">
        <v>43</v>
      </c>
      <c r="C67" s="59">
        <f t="shared" si="0"/>
        <v>135656.9870915996</v>
      </c>
      <c r="D67" s="60">
        <f t="shared" si="1"/>
        <v>67659.70453565563</v>
      </c>
      <c r="E67" s="60">
        <f t="shared" si="2"/>
        <v>67997.28255594398</v>
      </c>
      <c r="F67" s="60">
        <f t="shared" si="9"/>
        <v>135656.9870915996</v>
      </c>
      <c r="G67" s="60">
        <f t="shared" si="3"/>
        <v>7522734.627290649</v>
      </c>
      <c r="H67" s="2" t="s">
        <v>0</v>
      </c>
      <c r="I67" s="3">
        <f t="shared" si="4"/>
        <v>0.008958333333333334</v>
      </c>
      <c r="J67" s="2" t="s">
        <v>0</v>
      </c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</row>
    <row r="68" spans="1:73" ht="13.5">
      <c r="A68" s="42" t="s">
        <v>0</v>
      </c>
      <c r="B68" s="9">
        <v>44</v>
      </c>
      <c r="C68" s="59">
        <f t="shared" si="0"/>
        <v>135656.9870915996</v>
      </c>
      <c r="D68" s="60">
        <f t="shared" si="1"/>
        <v>68265.82272212088</v>
      </c>
      <c r="E68" s="60">
        <f t="shared" si="2"/>
        <v>67391.16436947873</v>
      </c>
      <c r="F68" s="60">
        <f t="shared" si="9"/>
        <v>135656.9870915996</v>
      </c>
      <c r="G68" s="60">
        <f t="shared" si="3"/>
        <v>7454468.804568528</v>
      </c>
      <c r="H68" s="2" t="s">
        <v>0</v>
      </c>
      <c r="I68" s="3">
        <f t="shared" si="4"/>
        <v>0.008958333333333334</v>
      </c>
      <c r="J68" s="2" t="s">
        <v>0</v>
      </c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</row>
    <row r="69" spans="1:73" ht="13.5">
      <c r="A69" s="42" t="s">
        <v>0</v>
      </c>
      <c r="B69" s="9">
        <v>45</v>
      </c>
      <c r="C69" s="59">
        <f t="shared" si="0"/>
        <v>135656.9870915996</v>
      </c>
      <c r="D69" s="60">
        <f t="shared" si="1"/>
        <v>68877.37071733987</v>
      </c>
      <c r="E69" s="60">
        <f t="shared" si="2"/>
        <v>66779.61637425974</v>
      </c>
      <c r="F69" s="60">
        <f t="shared" si="9"/>
        <v>135656.9870915996</v>
      </c>
      <c r="G69" s="60">
        <f t="shared" si="3"/>
        <v>7385591.433851188</v>
      </c>
      <c r="H69" s="2" t="s">
        <v>0</v>
      </c>
      <c r="I69" s="3">
        <f t="shared" si="4"/>
        <v>0.008958333333333334</v>
      </c>
      <c r="J69" s="2" t="s">
        <v>0</v>
      </c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</row>
    <row r="70" spans="1:73" ht="13.5">
      <c r="A70" s="42" t="s">
        <v>0</v>
      </c>
      <c r="B70" s="9">
        <v>46</v>
      </c>
      <c r="C70" s="59">
        <f t="shared" si="0"/>
        <v>135656.9870915996</v>
      </c>
      <c r="D70" s="60">
        <f t="shared" si="1"/>
        <v>69494.39716334938</v>
      </c>
      <c r="E70" s="60">
        <f t="shared" si="2"/>
        <v>66162.58992825024</v>
      </c>
      <c r="F70" s="60">
        <f t="shared" si="9"/>
        <v>135656.9870915996</v>
      </c>
      <c r="G70" s="60">
        <f t="shared" si="3"/>
        <v>7316097.036687839</v>
      </c>
      <c r="H70" s="2" t="s">
        <v>0</v>
      </c>
      <c r="I70" s="3">
        <f t="shared" si="4"/>
        <v>0.008958333333333334</v>
      </c>
      <c r="J70" s="2" t="s">
        <v>0</v>
      </c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</row>
    <row r="71" spans="1:73" ht="13.5">
      <c r="A71" s="42" t="s">
        <v>0</v>
      </c>
      <c r="B71" s="9">
        <v>47</v>
      </c>
      <c r="C71" s="59">
        <f t="shared" si="0"/>
        <v>135656.9870915996</v>
      </c>
      <c r="D71" s="60">
        <f t="shared" si="1"/>
        <v>70116.95113793772</v>
      </c>
      <c r="E71" s="60">
        <f t="shared" si="2"/>
        <v>65540.03595366189</v>
      </c>
      <c r="F71" s="60">
        <f t="shared" si="9"/>
        <v>135656.9870915996</v>
      </c>
      <c r="G71" s="60">
        <f t="shared" si="3"/>
        <v>7245980.085549901</v>
      </c>
      <c r="H71" s="2" t="s">
        <v>0</v>
      </c>
      <c r="I71" s="3">
        <f t="shared" si="4"/>
        <v>0.008958333333333334</v>
      </c>
      <c r="J71" s="2" t="s">
        <v>0</v>
      </c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</row>
    <row r="72" spans="1:73" ht="13.5">
      <c r="A72" s="42" t="s">
        <v>0</v>
      </c>
      <c r="B72" s="9">
        <v>48</v>
      </c>
      <c r="C72" s="59">
        <f t="shared" si="0"/>
        <v>135656.9870915996</v>
      </c>
      <c r="D72" s="60">
        <f t="shared" si="1"/>
        <v>70745.08215854841</v>
      </c>
      <c r="E72" s="60">
        <f t="shared" si="2"/>
        <v>64911.9049330512</v>
      </c>
      <c r="F72" s="60">
        <f t="shared" si="9"/>
        <v>135656.9870915996</v>
      </c>
      <c r="G72" s="60">
        <f t="shared" si="3"/>
        <v>7175235.0033913525</v>
      </c>
      <c r="H72" s="2" t="s">
        <v>0</v>
      </c>
      <c r="I72" s="3">
        <f t="shared" si="4"/>
        <v>0.008958333333333334</v>
      </c>
      <c r="J72" s="2" t="s">
        <v>0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</row>
    <row r="73" spans="1:73" ht="13.5">
      <c r="A73" s="42" t="s">
        <v>0</v>
      </c>
      <c r="B73" s="9">
        <v>49</v>
      </c>
      <c r="C73" s="59">
        <f t="shared" si="0"/>
        <v>135656.9870915996</v>
      </c>
      <c r="D73" s="60">
        <f t="shared" si="1"/>
        <v>71378.84018621875</v>
      </c>
      <c r="E73" s="60">
        <f t="shared" si="2"/>
        <v>64278.14690538087</v>
      </c>
      <c r="F73" s="60">
        <f t="shared" si="9"/>
        <v>135656.9870915996</v>
      </c>
      <c r="G73" s="60">
        <f t="shared" si="3"/>
        <v>7103856.163205134</v>
      </c>
      <c r="H73" s="2" t="s">
        <v>0</v>
      </c>
      <c r="I73" s="3">
        <f t="shared" si="4"/>
        <v>0.008958333333333334</v>
      </c>
      <c r="J73" s="2" t="s">
        <v>0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</row>
    <row r="74" spans="1:73" ht="13.5">
      <c r="A74" s="42" t="s">
        <v>0</v>
      </c>
      <c r="B74" s="9">
        <v>50</v>
      </c>
      <c r="C74" s="59">
        <f t="shared" si="0"/>
        <v>135656.9870915996</v>
      </c>
      <c r="D74" s="60">
        <f t="shared" si="1"/>
        <v>72018.27562955362</v>
      </c>
      <c r="E74" s="60">
        <f t="shared" si="2"/>
        <v>63638.71146204599</v>
      </c>
      <c r="F74" s="60">
        <f t="shared" si="9"/>
        <v>135656.9870915996</v>
      </c>
      <c r="G74" s="60">
        <f t="shared" si="3"/>
        <v>7031837.88757558</v>
      </c>
      <c r="H74" s="2" t="s">
        <v>0</v>
      </c>
      <c r="I74" s="3">
        <f t="shared" si="4"/>
        <v>0.008958333333333334</v>
      </c>
      <c r="J74" s="2" t="s">
        <v>0</v>
      </c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</row>
    <row r="75" spans="1:73" ht="13.5">
      <c r="A75" s="42" t="s">
        <v>0</v>
      </c>
      <c r="B75" s="9">
        <v>51</v>
      </c>
      <c r="C75" s="59">
        <f t="shared" si="0"/>
        <v>135656.9870915996</v>
      </c>
      <c r="D75" s="60">
        <f t="shared" si="1"/>
        <v>72663.43934873503</v>
      </c>
      <c r="E75" s="60">
        <f t="shared" si="2"/>
        <v>62993.547742864575</v>
      </c>
      <c r="F75" s="60">
        <f t="shared" si="9"/>
        <v>135656.9870915996</v>
      </c>
      <c r="G75" s="60">
        <f t="shared" si="3"/>
        <v>6959174.448226845</v>
      </c>
      <c r="H75" s="2" t="s">
        <v>0</v>
      </c>
      <c r="I75" s="3">
        <f t="shared" si="4"/>
        <v>0.008958333333333334</v>
      </c>
      <c r="J75" s="2" t="s">
        <v>0</v>
      </c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</row>
    <row r="76" spans="1:73" ht="13.5">
      <c r="A76" s="42" t="s">
        <v>0</v>
      </c>
      <c r="B76" s="9">
        <v>52</v>
      </c>
      <c r="C76" s="59">
        <f t="shared" si="0"/>
        <v>135656.9870915996</v>
      </c>
      <c r="D76" s="60">
        <f t="shared" si="1"/>
        <v>73314.38265956746</v>
      </c>
      <c r="E76" s="60">
        <f t="shared" si="2"/>
        <v>62342.60443203215</v>
      </c>
      <c r="F76" s="60">
        <f t="shared" si="9"/>
        <v>135656.9870915996</v>
      </c>
      <c r="G76" s="60">
        <f t="shared" si="3"/>
        <v>6885860.065567277</v>
      </c>
      <c r="H76" s="2" t="s">
        <v>0</v>
      </c>
      <c r="I76" s="3">
        <f t="shared" si="4"/>
        <v>0.008958333333333334</v>
      </c>
      <c r="J76" s="2" t="s">
        <v>0</v>
      </c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</row>
    <row r="77" spans="1:73" ht="13.5">
      <c r="A77" s="42" t="s">
        <v>0</v>
      </c>
      <c r="B77" s="9">
        <v>53</v>
      </c>
      <c r="C77" s="59">
        <f t="shared" si="0"/>
        <v>135656.9870915996</v>
      </c>
      <c r="D77" s="60">
        <f t="shared" si="1"/>
        <v>73971.15733755942</v>
      </c>
      <c r="E77" s="60">
        <f t="shared" si="2"/>
        <v>61685.8297540402</v>
      </c>
      <c r="F77" s="60">
        <f t="shared" si="9"/>
        <v>135656.9870915996</v>
      </c>
      <c r="G77" s="60">
        <f t="shared" si="3"/>
        <v>6811888.908229718</v>
      </c>
      <c r="H77" s="2" t="s">
        <v>0</v>
      </c>
      <c r="I77" s="3">
        <f t="shared" si="4"/>
        <v>0.008958333333333334</v>
      </c>
      <c r="J77" s="2" t="s">
        <v>0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</row>
    <row r="78" spans="1:73" ht="13.5">
      <c r="A78" s="42" t="s">
        <v>0</v>
      </c>
      <c r="B78" s="9">
        <v>54</v>
      </c>
      <c r="C78" s="59">
        <f t="shared" si="0"/>
        <v>135656.9870915996</v>
      </c>
      <c r="D78" s="60">
        <f t="shared" si="1"/>
        <v>74633.81562204173</v>
      </c>
      <c r="E78" s="60">
        <f t="shared" si="2"/>
        <v>61023.17146955789</v>
      </c>
      <c r="F78" s="60">
        <f t="shared" si="9"/>
        <v>135656.9870915996</v>
      </c>
      <c r="G78" s="60">
        <f t="shared" si="3"/>
        <v>6737255.092607676</v>
      </c>
      <c r="H78" s="2" t="s">
        <v>0</v>
      </c>
      <c r="I78" s="3">
        <f t="shared" si="4"/>
        <v>0.008958333333333334</v>
      </c>
      <c r="J78" s="2" t="s">
        <v>0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</row>
    <row r="79" spans="1:73" ht="13.5">
      <c r="A79" s="42" t="s">
        <v>0</v>
      </c>
      <c r="B79" s="9">
        <v>55</v>
      </c>
      <c r="C79" s="59">
        <f t="shared" si="0"/>
        <v>135656.9870915996</v>
      </c>
      <c r="D79" s="60">
        <f t="shared" si="1"/>
        <v>75302.41022032252</v>
      </c>
      <c r="E79" s="60">
        <f t="shared" si="2"/>
        <v>60354.5768712771</v>
      </c>
      <c r="F79" s="60">
        <f t="shared" si="9"/>
        <v>135656.9870915996</v>
      </c>
      <c r="G79" s="60">
        <f t="shared" si="3"/>
        <v>6661952.682387354</v>
      </c>
      <c r="H79" s="2" t="s">
        <v>0</v>
      </c>
      <c r="I79" s="3">
        <f t="shared" si="4"/>
        <v>0.008958333333333334</v>
      </c>
      <c r="J79" s="2" t="s">
        <v>0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</row>
    <row r="80" spans="1:73" ht="13.5">
      <c r="A80" s="42" t="s">
        <v>0</v>
      </c>
      <c r="B80" s="9">
        <v>56</v>
      </c>
      <c r="C80" s="59">
        <f t="shared" si="0"/>
        <v>135656.9870915996</v>
      </c>
      <c r="D80" s="60">
        <f t="shared" si="1"/>
        <v>75976.99431187956</v>
      </c>
      <c r="E80" s="60">
        <f t="shared" si="2"/>
        <v>59679.99277972005</v>
      </c>
      <c r="F80" s="60">
        <f t="shared" si="9"/>
        <v>135656.9870915996</v>
      </c>
      <c r="G80" s="60">
        <f t="shared" si="3"/>
        <v>6585975.688075474</v>
      </c>
      <c r="H80" s="2" t="s">
        <v>0</v>
      </c>
      <c r="I80" s="3">
        <f t="shared" si="4"/>
        <v>0.008958333333333334</v>
      </c>
      <c r="J80" s="2" t="s">
        <v>0</v>
      </c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</row>
    <row r="81" spans="1:73" ht="13.5">
      <c r="A81" s="42" t="s">
        <v>0</v>
      </c>
      <c r="B81" s="9">
        <v>57</v>
      </c>
      <c r="C81" s="59">
        <f t="shared" si="0"/>
        <v>135656.9870915996</v>
      </c>
      <c r="D81" s="60">
        <f t="shared" si="1"/>
        <v>76657.62155259015</v>
      </c>
      <c r="E81" s="60">
        <f t="shared" si="2"/>
        <v>58999.365539009465</v>
      </c>
      <c r="F81" s="60">
        <f t="shared" si="9"/>
        <v>135656.9870915996</v>
      </c>
      <c r="G81" s="60">
        <f t="shared" si="3"/>
        <v>6509318.066522884</v>
      </c>
      <c r="H81" s="2" t="s">
        <v>0</v>
      </c>
      <c r="I81" s="3">
        <f t="shared" si="4"/>
        <v>0.008958333333333334</v>
      </c>
      <c r="J81" s="2" t="s">
        <v>0</v>
      </c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</row>
    <row r="82" spans="1:73" ht="13.5">
      <c r="A82" s="42" t="s">
        <v>0</v>
      </c>
      <c r="B82" s="9">
        <v>58</v>
      </c>
      <c r="C82" s="59">
        <f t="shared" si="0"/>
        <v>135656.9870915996</v>
      </c>
      <c r="D82" s="60">
        <f t="shared" si="1"/>
        <v>77344.34607899877</v>
      </c>
      <c r="E82" s="60">
        <f t="shared" si="2"/>
        <v>58312.64101260084</v>
      </c>
      <c r="F82" s="60">
        <f t="shared" si="9"/>
        <v>135656.9870915996</v>
      </c>
      <c r="G82" s="60">
        <f t="shared" si="3"/>
        <v>6431973.720443886</v>
      </c>
      <c r="H82" s="2" t="s">
        <v>0</v>
      </c>
      <c r="I82" s="3">
        <f t="shared" si="4"/>
        <v>0.008958333333333334</v>
      </c>
      <c r="J82" s="2" t="s">
        <v>0</v>
      </c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</row>
    <row r="83" spans="1:73" ht="13.5">
      <c r="A83" s="42" t="s">
        <v>0</v>
      </c>
      <c r="B83" s="9">
        <v>59</v>
      </c>
      <c r="C83" s="59">
        <f t="shared" si="0"/>
        <v>135656.9870915996</v>
      </c>
      <c r="D83" s="60">
        <f t="shared" si="1"/>
        <v>78037.22251262314</v>
      </c>
      <c r="E83" s="60">
        <f t="shared" si="2"/>
        <v>57619.76457897648</v>
      </c>
      <c r="F83" s="60">
        <f t="shared" si="9"/>
        <v>135656.9870915996</v>
      </c>
      <c r="G83" s="60">
        <f t="shared" si="3"/>
        <v>6353936.4979312625</v>
      </c>
      <c r="H83" s="2" t="s">
        <v>0</v>
      </c>
      <c r="I83" s="3">
        <f t="shared" si="4"/>
        <v>0.008958333333333334</v>
      </c>
      <c r="J83" s="2" t="s">
        <v>0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</row>
    <row r="84" spans="1:73" ht="13.5">
      <c r="A84" s="42" t="s">
        <v>0</v>
      </c>
      <c r="B84" s="9">
        <v>60</v>
      </c>
      <c r="C84" s="59">
        <f t="shared" si="0"/>
        <v>135656.9870915996</v>
      </c>
      <c r="D84" s="60">
        <f t="shared" si="1"/>
        <v>78736.30596429872</v>
      </c>
      <c r="E84" s="60">
        <f t="shared" si="2"/>
        <v>56920.68112730089</v>
      </c>
      <c r="F84" s="60">
        <f t="shared" si="9"/>
        <v>135656.9870915996</v>
      </c>
      <c r="G84" s="60">
        <f t="shared" si="3"/>
        <v>6275200.191966964</v>
      </c>
      <c r="H84" s="2" t="s">
        <v>0</v>
      </c>
      <c r="I84" s="3">
        <f t="shared" si="4"/>
        <v>0.008958333333333334</v>
      </c>
      <c r="J84" s="2" t="s">
        <v>0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</row>
    <row r="85" spans="1:73" ht="13.5">
      <c r="A85" s="42" t="s">
        <v>0</v>
      </c>
      <c r="B85" s="9">
        <v>61</v>
      </c>
      <c r="C85" s="59">
        <f t="shared" si="0"/>
        <v>135656.9870915996</v>
      </c>
      <c r="D85" s="60">
        <f t="shared" si="1"/>
        <v>79441.65203856223</v>
      </c>
      <c r="E85" s="60">
        <f t="shared" si="2"/>
        <v>56215.33505303739</v>
      </c>
      <c r="F85" s="60">
        <f t="shared" si="9"/>
        <v>135656.9870915996</v>
      </c>
      <c r="G85" s="60">
        <f t="shared" si="3"/>
        <v>6195758.539928402</v>
      </c>
      <c r="H85" s="2" t="s">
        <v>0</v>
      </c>
      <c r="I85" s="3">
        <f t="shared" si="4"/>
        <v>0.008958333333333334</v>
      </c>
      <c r="J85" s="2" t="s">
        <v>0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</row>
    <row r="86" spans="1:73" ht="13.5">
      <c r="A86" s="42" t="s">
        <v>0</v>
      </c>
      <c r="B86" s="9">
        <v>62</v>
      </c>
      <c r="C86" s="59">
        <f t="shared" si="0"/>
        <v>135656.9870915996</v>
      </c>
      <c r="D86" s="60">
        <f t="shared" si="1"/>
        <v>80153.31683807434</v>
      </c>
      <c r="E86" s="60">
        <f t="shared" si="2"/>
        <v>55503.67025352527</v>
      </c>
      <c r="F86" s="60">
        <f t="shared" si="9"/>
        <v>135656.9870915996</v>
      </c>
      <c r="G86" s="60">
        <f t="shared" si="3"/>
        <v>6115605.223090327</v>
      </c>
      <c r="H86" s="2" t="s">
        <v>0</v>
      </c>
      <c r="I86" s="3">
        <f t="shared" si="4"/>
        <v>0.008958333333333334</v>
      </c>
      <c r="J86" s="2" t="s">
        <v>0</v>
      </c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</row>
    <row r="87" spans="1:73" ht="13.5">
      <c r="A87" s="42" t="s">
        <v>0</v>
      </c>
      <c r="B87" s="9">
        <v>63</v>
      </c>
      <c r="C87" s="59">
        <f t="shared" si="0"/>
        <v>135656.9870915996</v>
      </c>
      <c r="D87" s="60">
        <f t="shared" si="1"/>
        <v>80871.3569680821</v>
      </c>
      <c r="E87" s="60">
        <f t="shared" si="2"/>
        <v>54785.63012351752</v>
      </c>
      <c r="F87" s="60">
        <f t="shared" si="9"/>
        <v>135656.9870915996</v>
      </c>
      <c r="G87" s="60">
        <f t="shared" si="3"/>
        <v>6034733.866122245</v>
      </c>
      <c r="H87" s="2" t="s">
        <v>0</v>
      </c>
      <c r="I87" s="3">
        <f t="shared" si="4"/>
        <v>0.008958333333333334</v>
      </c>
      <c r="J87" s="2" t="s">
        <v>0</v>
      </c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</row>
    <row r="88" spans="1:73" ht="13.5">
      <c r="A88" s="42" t="s">
        <v>0</v>
      </c>
      <c r="B88" s="9">
        <v>64</v>
      </c>
      <c r="C88" s="59">
        <f t="shared" si="0"/>
        <v>135656.9870915996</v>
      </c>
      <c r="D88" s="60">
        <f t="shared" si="1"/>
        <v>81595.82954092117</v>
      </c>
      <c r="E88" s="60">
        <f t="shared" si="2"/>
        <v>54061.15755067844</v>
      </c>
      <c r="F88" s="60">
        <f t="shared" si="9"/>
        <v>135656.9870915996</v>
      </c>
      <c r="G88" s="60">
        <f t="shared" si="3"/>
        <v>5953138.0365813235</v>
      </c>
      <c r="H88" s="2" t="s">
        <v>0</v>
      </c>
      <c r="I88" s="3">
        <f t="shared" si="4"/>
        <v>0.008958333333333334</v>
      </c>
      <c r="J88" s="2" t="s">
        <v>0</v>
      </c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</row>
    <row r="89" spans="1:73" ht="13.5">
      <c r="A89" s="42" t="s">
        <v>0</v>
      </c>
      <c r="B89" s="9">
        <v>65</v>
      </c>
      <c r="C89" s="59">
        <f aca="true" t="shared" si="11" ref="C89:C152">+F89</f>
        <v>135656.9870915996</v>
      </c>
      <c r="D89" s="60">
        <f aca="true" t="shared" si="12" ref="D89:D152">F89-E89</f>
        <v>82326.79218055858</v>
      </c>
      <c r="E89" s="60">
        <f aca="true" t="shared" si="13" ref="E89:E152">(+G88*I88)</f>
        <v>53330.19491104103</v>
      </c>
      <c r="F89" s="60">
        <f t="shared" si="9"/>
        <v>135656.9870915996</v>
      </c>
      <c r="G89" s="60">
        <f aca="true" t="shared" si="14" ref="G89:G152">G88-D89</f>
        <v>5870811.244400765</v>
      </c>
      <c r="H89" s="2" t="s">
        <v>0</v>
      </c>
      <c r="I89" s="3">
        <f aca="true" t="shared" si="15" ref="I89:I152">I88</f>
        <v>0.008958333333333334</v>
      </c>
      <c r="J89" s="2" t="s">
        <v>0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</row>
    <row r="90" spans="1:73" ht="13.5">
      <c r="A90" s="42" t="s">
        <v>0</v>
      </c>
      <c r="B90" s="9">
        <v>66</v>
      </c>
      <c r="C90" s="59">
        <f t="shared" si="11"/>
        <v>135656.9870915996</v>
      </c>
      <c r="D90" s="60">
        <f t="shared" si="12"/>
        <v>83064.3030271761</v>
      </c>
      <c r="E90" s="60">
        <f t="shared" si="13"/>
        <v>52592.68406442352</v>
      </c>
      <c r="F90" s="60">
        <f aca="true" t="shared" si="16" ref="F90:F153">IF(G89&gt;0.01,F89,0)</f>
        <v>135656.9870915996</v>
      </c>
      <c r="G90" s="60">
        <f t="shared" si="14"/>
        <v>5787746.9413735885</v>
      </c>
      <c r="H90" s="2" t="s">
        <v>0</v>
      </c>
      <c r="I90" s="3">
        <f t="shared" si="15"/>
        <v>0.008958333333333334</v>
      </c>
      <c r="J90" s="2" t="s">
        <v>0</v>
      </c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</row>
    <row r="91" spans="1:73" ht="13.5">
      <c r="A91" s="42" t="s">
        <v>0</v>
      </c>
      <c r="B91" s="9">
        <v>67</v>
      </c>
      <c r="C91" s="59">
        <f t="shared" si="11"/>
        <v>135656.9870915996</v>
      </c>
      <c r="D91" s="60">
        <f t="shared" si="12"/>
        <v>83808.42074179454</v>
      </c>
      <c r="E91" s="60">
        <f t="shared" si="13"/>
        <v>51848.56634980506</v>
      </c>
      <c r="F91" s="60">
        <f t="shared" si="16"/>
        <v>135656.9870915996</v>
      </c>
      <c r="G91" s="60">
        <f t="shared" si="14"/>
        <v>5703938.520631794</v>
      </c>
      <c r="H91" s="2" t="s">
        <v>0</v>
      </c>
      <c r="I91" s="3">
        <f t="shared" si="15"/>
        <v>0.008958333333333334</v>
      </c>
      <c r="J91" s="2" t="s">
        <v>0</v>
      </c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</row>
    <row r="92" spans="1:73" ht="13.5">
      <c r="A92" s="42" t="s">
        <v>0</v>
      </c>
      <c r="B92" s="9">
        <v>68</v>
      </c>
      <c r="C92" s="59">
        <f t="shared" si="11"/>
        <v>135656.9870915996</v>
      </c>
      <c r="D92" s="60">
        <f t="shared" si="12"/>
        <v>84559.2045109398</v>
      </c>
      <c r="E92" s="60">
        <f t="shared" si="13"/>
        <v>51097.78258065982</v>
      </c>
      <c r="F92" s="60">
        <f t="shared" si="16"/>
        <v>135656.9870915996</v>
      </c>
      <c r="G92" s="60">
        <f t="shared" si="14"/>
        <v>5619379.316120854</v>
      </c>
      <c r="H92" s="2" t="s">
        <v>0</v>
      </c>
      <c r="I92" s="3">
        <f t="shared" si="15"/>
        <v>0.008958333333333334</v>
      </c>
      <c r="J92" s="2" t="s">
        <v>0</v>
      </c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</row>
    <row r="93" spans="1:73" ht="13.5">
      <c r="A93" s="42" t="s">
        <v>0</v>
      </c>
      <c r="B93" s="9">
        <v>69</v>
      </c>
      <c r="C93" s="59">
        <f t="shared" si="11"/>
        <v>135656.9870915996</v>
      </c>
      <c r="D93" s="60">
        <f t="shared" si="12"/>
        <v>85316.7140513503</v>
      </c>
      <c r="E93" s="60">
        <f t="shared" si="13"/>
        <v>50340.27304024932</v>
      </c>
      <c r="F93" s="60">
        <f t="shared" si="16"/>
        <v>135656.9870915996</v>
      </c>
      <c r="G93" s="60">
        <f t="shared" si="14"/>
        <v>5534062.602069504</v>
      </c>
      <c r="H93" s="2" t="s">
        <v>0</v>
      </c>
      <c r="I93" s="3">
        <f t="shared" si="15"/>
        <v>0.008958333333333334</v>
      </c>
      <c r="J93" s="2" t="s">
        <v>0</v>
      </c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</row>
    <row r="94" spans="1:73" ht="13.5">
      <c r="A94" s="42" t="s">
        <v>0</v>
      </c>
      <c r="B94" s="9">
        <v>70</v>
      </c>
      <c r="C94" s="59">
        <f t="shared" si="11"/>
        <v>135656.9870915996</v>
      </c>
      <c r="D94" s="60">
        <f t="shared" si="12"/>
        <v>86081.00961472697</v>
      </c>
      <c r="E94" s="60">
        <f t="shared" si="13"/>
        <v>49575.97747687264</v>
      </c>
      <c r="F94" s="60">
        <f t="shared" si="16"/>
        <v>135656.9870915996</v>
      </c>
      <c r="G94" s="60">
        <f t="shared" si="14"/>
        <v>5447981.592454777</v>
      </c>
      <c r="H94" s="2" t="s">
        <v>0</v>
      </c>
      <c r="I94" s="3">
        <f t="shared" si="15"/>
        <v>0.008958333333333334</v>
      </c>
      <c r="J94" s="2" t="s">
        <v>0</v>
      </c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</row>
    <row r="95" spans="1:73" ht="13.5">
      <c r="A95" s="42" t="s">
        <v>0</v>
      </c>
      <c r="B95" s="9">
        <v>71</v>
      </c>
      <c r="C95" s="59">
        <f t="shared" si="11"/>
        <v>135656.9870915996</v>
      </c>
      <c r="D95" s="60">
        <f t="shared" si="12"/>
        <v>86852.15199252557</v>
      </c>
      <c r="E95" s="60">
        <f t="shared" si="13"/>
        <v>48804.835099074044</v>
      </c>
      <c r="F95" s="60">
        <f t="shared" si="16"/>
        <v>135656.9870915996</v>
      </c>
      <c r="G95" s="60">
        <f t="shared" si="14"/>
        <v>5361129.440462251</v>
      </c>
      <c r="H95" s="2" t="s">
        <v>0</v>
      </c>
      <c r="I95" s="3">
        <f t="shared" si="15"/>
        <v>0.008958333333333334</v>
      </c>
      <c r="J95" s="2" t="s">
        <v>0</v>
      </c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</row>
    <row r="96" spans="1:73" ht="13.5">
      <c r="A96" s="42" t="s">
        <v>0</v>
      </c>
      <c r="B96" s="9">
        <v>72</v>
      </c>
      <c r="C96" s="59">
        <f t="shared" si="11"/>
        <v>135656.9870915996</v>
      </c>
      <c r="D96" s="60">
        <f t="shared" si="12"/>
        <v>87630.20252079194</v>
      </c>
      <c r="E96" s="60">
        <f t="shared" si="13"/>
        <v>48026.78457080767</v>
      </c>
      <c r="F96" s="60">
        <f t="shared" si="16"/>
        <v>135656.9870915996</v>
      </c>
      <c r="G96" s="60">
        <f t="shared" si="14"/>
        <v>5273499.237941459</v>
      </c>
      <c r="H96" s="2" t="s">
        <v>0</v>
      </c>
      <c r="I96" s="3">
        <f t="shared" si="15"/>
        <v>0.008958333333333334</v>
      </c>
      <c r="J96" s="2" t="s">
        <v>0</v>
      </c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</row>
    <row r="97" spans="1:73" ht="13.5">
      <c r="A97" s="42" t="s">
        <v>0</v>
      </c>
      <c r="B97" s="9">
        <v>73</v>
      </c>
      <c r="C97" s="59">
        <f t="shared" si="11"/>
        <v>135656.9870915996</v>
      </c>
      <c r="D97" s="60">
        <f t="shared" si="12"/>
        <v>88415.2230850407</v>
      </c>
      <c r="E97" s="60">
        <f t="shared" si="13"/>
        <v>47241.76400655891</v>
      </c>
      <c r="F97" s="60">
        <f t="shared" si="16"/>
        <v>135656.9870915996</v>
      </c>
      <c r="G97" s="60">
        <f t="shared" si="14"/>
        <v>5185084.014856418</v>
      </c>
      <c r="H97" s="2" t="s">
        <v>0</v>
      </c>
      <c r="I97" s="3">
        <f t="shared" si="15"/>
        <v>0.008958333333333334</v>
      </c>
      <c r="J97" s="2" t="s">
        <v>0</v>
      </c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</row>
    <row r="98" spans="1:73" ht="13.5">
      <c r="A98" s="42" t="s">
        <v>0</v>
      </c>
      <c r="B98" s="9">
        <v>74</v>
      </c>
      <c r="C98" s="59">
        <f t="shared" si="11"/>
        <v>135656.9870915996</v>
      </c>
      <c r="D98" s="60">
        <f t="shared" si="12"/>
        <v>89207.27612517754</v>
      </c>
      <c r="E98" s="60">
        <f t="shared" si="13"/>
        <v>46449.71096642208</v>
      </c>
      <c r="F98" s="60">
        <f t="shared" si="16"/>
        <v>135656.9870915996</v>
      </c>
      <c r="G98" s="60">
        <f t="shared" si="14"/>
        <v>5095876.73873124</v>
      </c>
      <c r="H98" s="2" t="s">
        <v>0</v>
      </c>
      <c r="I98" s="3">
        <f t="shared" si="15"/>
        <v>0.008958333333333334</v>
      </c>
      <c r="J98" s="2" t="s">
        <v>0</v>
      </c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</row>
    <row r="99" spans="1:73" ht="13.5">
      <c r="A99" s="42" t="s">
        <v>0</v>
      </c>
      <c r="B99" s="9">
        <v>75</v>
      </c>
      <c r="C99" s="59">
        <f t="shared" si="11"/>
        <v>135656.9870915996</v>
      </c>
      <c r="D99" s="60">
        <f t="shared" si="12"/>
        <v>90006.42464046559</v>
      </c>
      <c r="E99" s="60">
        <f t="shared" si="13"/>
        <v>45650.56245113403</v>
      </c>
      <c r="F99" s="60">
        <f t="shared" si="16"/>
        <v>135656.9870915996</v>
      </c>
      <c r="G99" s="60">
        <f t="shared" si="14"/>
        <v>5005870.314090774</v>
      </c>
      <c r="H99" s="2" t="s">
        <v>0</v>
      </c>
      <c r="I99" s="3">
        <f t="shared" si="15"/>
        <v>0.008958333333333334</v>
      </c>
      <c r="J99" s="2" t="s">
        <v>0</v>
      </c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</row>
    <row r="100" spans="1:73" ht="13.5">
      <c r="A100" s="42" t="s">
        <v>0</v>
      </c>
      <c r="B100" s="9">
        <v>76</v>
      </c>
      <c r="C100" s="59">
        <f t="shared" si="11"/>
        <v>135656.9870915996</v>
      </c>
      <c r="D100" s="60">
        <f t="shared" si="12"/>
        <v>90812.73219453642</v>
      </c>
      <c r="E100" s="60">
        <f t="shared" si="13"/>
        <v>44844.25489706319</v>
      </c>
      <c r="F100" s="60">
        <f t="shared" si="16"/>
        <v>135656.9870915996</v>
      </c>
      <c r="G100" s="60">
        <f t="shared" si="14"/>
        <v>4915057.581896238</v>
      </c>
      <c r="H100" s="2" t="s">
        <v>0</v>
      </c>
      <c r="I100" s="3">
        <f t="shared" si="15"/>
        <v>0.008958333333333334</v>
      </c>
      <c r="J100" s="2" t="s">
        <v>0</v>
      </c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</row>
    <row r="101" spans="1:73" ht="13.5">
      <c r="A101" s="42" t="s">
        <v>0</v>
      </c>
      <c r="B101" s="9">
        <v>77</v>
      </c>
      <c r="C101" s="59">
        <f t="shared" si="11"/>
        <v>135656.9870915996</v>
      </c>
      <c r="D101" s="60">
        <f t="shared" si="12"/>
        <v>91626.26292044582</v>
      </c>
      <c r="E101" s="60">
        <f t="shared" si="13"/>
        <v>44030.7241711538</v>
      </c>
      <c r="F101" s="60">
        <f t="shared" si="16"/>
        <v>135656.9870915996</v>
      </c>
      <c r="G101" s="60">
        <f t="shared" si="14"/>
        <v>4823431.318975792</v>
      </c>
      <c r="H101" s="2" t="s">
        <v>0</v>
      </c>
      <c r="I101" s="3">
        <f t="shared" si="15"/>
        <v>0.008958333333333334</v>
      </c>
      <c r="J101" s="2" t="s">
        <v>0</v>
      </c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</row>
    <row r="102" spans="1:73" ht="13.5">
      <c r="A102" s="42" t="s">
        <v>0</v>
      </c>
      <c r="B102" s="9">
        <v>78</v>
      </c>
      <c r="C102" s="59">
        <f t="shared" si="11"/>
        <v>135656.9870915996</v>
      </c>
      <c r="D102" s="60">
        <f t="shared" si="12"/>
        <v>92447.0815257748</v>
      </c>
      <c r="E102" s="60">
        <f t="shared" si="13"/>
        <v>43209.90556582481</v>
      </c>
      <c r="F102" s="60">
        <f t="shared" si="16"/>
        <v>135656.9870915996</v>
      </c>
      <c r="G102" s="60">
        <f t="shared" si="14"/>
        <v>4730984.237450018</v>
      </c>
      <c r="H102" s="2" t="s">
        <v>0</v>
      </c>
      <c r="I102" s="3">
        <f t="shared" si="15"/>
        <v>0.008958333333333334</v>
      </c>
      <c r="J102" s="2" t="s">
        <v>0</v>
      </c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</row>
    <row r="103" spans="1:73" ht="13.5">
      <c r="A103" s="42" t="s">
        <v>0</v>
      </c>
      <c r="B103" s="9">
        <v>79</v>
      </c>
      <c r="C103" s="59">
        <f t="shared" si="11"/>
        <v>135656.9870915996</v>
      </c>
      <c r="D103" s="60">
        <f t="shared" si="12"/>
        <v>93275.25329777654</v>
      </c>
      <c r="E103" s="60">
        <f t="shared" si="13"/>
        <v>42381.73379382308</v>
      </c>
      <c r="F103" s="60">
        <f t="shared" si="16"/>
        <v>135656.9870915996</v>
      </c>
      <c r="G103" s="60">
        <f t="shared" si="14"/>
        <v>4637708.984152241</v>
      </c>
      <c r="H103" s="2" t="s">
        <v>0</v>
      </c>
      <c r="I103" s="3">
        <f t="shared" si="15"/>
        <v>0.008958333333333334</v>
      </c>
      <c r="J103" s="2" t="s">
        <v>0</v>
      </c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</row>
    <row r="104" spans="1:73" ht="13.5">
      <c r="A104" s="42" t="s">
        <v>0</v>
      </c>
      <c r="B104" s="9">
        <v>80</v>
      </c>
      <c r="C104" s="59">
        <f t="shared" si="11"/>
        <v>135656.9870915996</v>
      </c>
      <c r="D104" s="60">
        <f t="shared" si="12"/>
        <v>94110.84410856912</v>
      </c>
      <c r="E104" s="60">
        <f t="shared" si="13"/>
        <v>41546.14298303049</v>
      </c>
      <c r="F104" s="60">
        <f t="shared" si="16"/>
        <v>135656.9870915996</v>
      </c>
      <c r="G104" s="60">
        <f t="shared" si="14"/>
        <v>4543598.140043671</v>
      </c>
      <c r="H104" s="2" t="s">
        <v>0</v>
      </c>
      <c r="I104" s="3">
        <f t="shared" si="15"/>
        <v>0.008958333333333334</v>
      </c>
      <c r="J104" s="2" t="s">
        <v>0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</row>
    <row r="105" spans="1:73" ht="13.5">
      <c r="A105" s="42" t="s">
        <v>0</v>
      </c>
      <c r="B105" s="9">
        <v>81</v>
      </c>
      <c r="C105" s="59">
        <f t="shared" si="11"/>
        <v>135656.9870915996</v>
      </c>
      <c r="D105" s="60">
        <f t="shared" si="12"/>
        <v>94953.92042037506</v>
      </c>
      <c r="E105" s="60">
        <f t="shared" si="13"/>
        <v>40703.06667122456</v>
      </c>
      <c r="F105" s="60">
        <f t="shared" si="16"/>
        <v>135656.9870915996</v>
      </c>
      <c r="G105" s="60">
        <f t="shared" si="14"/>
        <v>4448644.2196232965</v>
      </c>
      <c r="H105" s="2" t="s">
        <v>0</v>
      </c>
      <c r="I105" s="3">
        <f t="shared" si="15"/>
        <v>0.008958333333333334</v>
      </c>
      <c r="J105" s="2" t="s">
        <v>0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</row>
    <row r="106" spans="1:73" ht="13.5">
      <c r="A106" s="42" t="s">
        <v>0</v>
      </c>
      <c r="B106" s="9">
        <v>82</v>
      </c>
      <c r="C106" s="59">
        <f t="shared" si="11"/>
        <v>135656.9870915996</v>
      </c>
      <c r="D106" s="60">
        <f t="shared" si="12"/>
        <v>95804.54929080758</v>
      </c>
      <c r="E106" s="60">
        <f t="shared" si="13"/>
        <v>39852.43780079203</v>
      </c>
      <c r="F106" s="60">
        <f t="shared" si="16"/>
        <v>135656.9870915996</v>
      </c>
      <c r="G106" s="60">
        <f t="shared" si="14"/>
        <v>4352839.670332489</v>
      </c>
      <c r="H106" s="2" t="s">
        <v>0</v>
      </c>
      <c r="I106" s="3">
        <f t="shared" si="15"/>
        <v>0.008958333333333334</v>
      </c>
      <c r="J106" s="2" t="s">
        <v>0</v>
      </c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</row>
    <row r="107" spans="1:73" ht="13.5">
      <c r="A107" s="42" t="s">
        <v>0</v>
      </c>
      <c r="B107" s="9">
        <v>83</v>
      </c>
      <c r="C107" s="59">
        <f t="shared" si="11"/>
        <v>135656.9870915996</v>
      </c>
      <c r="D107" s="60">
        <f t="shared" si="12"/>
        <v>96662.7983782044</v>
      </c>
      <c r="E107" s="60">
        <f t="shared" si="13"/>
        <v>38994.18871339521</v>
      </c>
      <c r="F107" s="60">
        <f t="shared" si="16"/>
        <v>135656.9870915996</v>
      </c>
      <c r="G107" s="60">
        <f t="shared" si="14"/>
        <v>4256176.871954285</v>
      </c>
      <c r="H107" s="2" t="s">
        <v>0</v>
      </c>
      <c r="I107" s="3">
        <f t="shared" si="15"/>
        <v>0.008958333333333334</v>
      </c>
      <c r="J107" s="2" t="s">
        <v>0</v>
      </c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</row>
    <row r="108" spans="1:73" ht="13.5">
      <c r="A108" s="42" t="s">
        <v>0</v>
      </c>
      <c r="B108" s="9">
        <v>84</v>
      </c>
      <c r="C108" s="59">
        <f t="shared" si="11"/>
        <v>135656.9870915996</v>
      </c>
      <c r="D108" s="60">
        <f t="shared" si="12"/>
        <v>97528.73594700915</v>
      </c>
      <c r="E108" s="60">
        <f t="shared" si="13"/>
        <v>38128.25114459047</v>
      </c>
      <c r="F108" s="60">
        <f t="shared" si="16"/>
        <v>135656.9870915996</v>
      </c>
      <c r="G108" s="60">
        <f t="shared" si="14"/>
        <v>4158648.1360072754</v>
      </c>
      <c r="H108" s="2" t="s">
        <v>0</v>
      </c>
      <c r="I108" s="3">
        <f t="shared" si="15"/>
        <v>0.008958333333333334</v>
      </c>
      <c r="J108" s="2" t="s">
        <v>0</v>
      </c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</row>
    <row r="109" spans="1:73" ht="13.5">
      <c r="A109" s="42" t="s">
        <v>0</v>
      </c>
      <c r="B109" s="9">
        <v>85</v>
      </c>
      <c r="C109" s="59">
        <f t="shared" si="11"/>
        <v>135656.9870915996</v>
      </c>
      <c r="D109" s="60">
        <f t="shared" si="12"/>
        <v>98402.43087320111</v>
      </c>
      <c r="E109" s="60">
        <f t="shared" si="13"/>
        <v>37254.55621839851</v>
      </c>
      <c r="F109" s="60">
        <f t="shared" si="16"/>
        <v>135656.9870915996</v>
      </c>
      <c r="G109" s="60">
        <f t="shared" si="14"/>
        <v>4060245.705134074</v>
      </c>
      <c r="H109" s="2" t="s">
        <v>0</v>
      </c>
      <c r="I109" s="3">
        <f t="shared" si="15"/>
        <v>0.008958333333333334</v>
      </c>
      <c r="J109" s="2" t="s">
        <v>0</v>
      </c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</row>
    <row r="110" spans="1:73" ht="13.5">
      <c r="A110" s="42" t="s">
        <v>0</v>
      </c>
      <c r="B110" s="9">
        <v>86</v>
      </c>
      <c r="C110" s="59">
        <f t="shared" si="11"/>
        <v>135656.9870915996</v>
      </c>
      <c r="D110" s="60">
        <f t="shared" si="12"/>
        <v>99283.95264977354</v>
      </c>
      <c r="E110" s="60">
        <f t="shared" si="13"/>
        <v>36373.03444182609</v>
      </c>
      <c r="F110" s="60">
        <f t="shared" si="16"/>
        <v>135656.9870915996</v>
      </c>
      <c r="G110" s="60">
        <f t="shared" si="14"/>
        <v>3960961.7524843006</v>
      </c>
      <c r="H110" s="2" t="s">
        <v>0</v>
      </c>
      <c r="I110" s="3">
        <f t="shared" si="15"/>
        <v>0.008958333333333334</v>
      </c>
      <c r="J110" s="2" t="s">
        <v>0</v>
      </c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</row>
    <row r="111" spans="1:73" ht="13.5">
      <c r="A111" s="42" t="s">
        <v>0</v>
      </c>
      <c r="B111" s="9">
        <v>87</v>
      </c>
      <c r="C111" s="59">
        <f t="shared" si="11"/>
        <v>135656.9870915996</v>
      </c>
      <c r="D111" s="60">
        <f t="shared" si="12"/>
        <v>100173.37139226109</v>
      </c>
      <c r="E111" s="60">
        <f t="shared" si="13"/>
        <v>35483.61569933853</v>
      </c>
      <c r="F111" s="60">
        <f t="shared" si="16"/>
        <v>135656.9870915996</v>
      </c>
      <c r="G111" s="60">
        <f t="shared" si="14"/>
        <v>3860788.3810920394</v>
      </c>
      <c r="H111" s="2" t="s">
        <v>0</v>
      </c>
      <c r="I111" s="3">
        <f t="shared" si="15"/>
        <v>0.008958333333333334</v>
      </c>
      <c r="J111" s="2" t="s">
        <v>0</v>
      </c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</row>
    <row r="112" spans="1:73" ht="13.5">
      <c r="A112" s="42" t="s">
        <v>0</v>
      </c>
      <c r="B112" s="9">
        <v>88</v>
      </c>
      <c r="C112" s="59">
        <f t="shared" si="11"/>
        <v>135656.9870915996</v>
      </c>
      <c r="D112" s="60">
        <f t="shared" si="12"/>
        <v>101070.75784431676</v>
      </c>
      <c r="E112" s="60">
        <f t="shared" si="13"/>
        <v>34586.229247282856</v>
      </c>
      <c r="F112" s="60">
        <f t="shared" si="16"/>
        <v>135656.9870915996</v>
      </c>
      <c r="G112" s="60">
        <f t="shared" si="14"/>
        <v>3759717.6232477226</v>
      </c>
      <c r="H112" s="2" t="s">
        <v>0</v>
      </c>
      <c r="I112" s="3">
        <f t="shared" si="15"/>
        <v>0.008958333333333334</v>
      </c>
      <c r="J112" s="2" t="s">
        <v>0</v>
      </c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</row>
    <row r="113" spans="1:73" ht="13.5">
      <c r="A113" s="42" t="s">
        <v>0</v>
      </c>
      <c r="B113" s="9">
        <v>89</v>
      </c>
      <c r="C113" s="59">
        <f t="shared" si="11"/>
        <v>135656.9870915996</v>
      </c>
      <c r="D113" s="60">
        <f t="shared" si="12"/>
        <v>101976.18338333876</v>
      </c>
      <c r="E113" s="60">
        <f t="shared" si="13"/>
        <v>33680.80370826085</v>
      </c>
      <c r="F113" s="60">
        <f t="shared" si="16"/>
        <v>135656.9870915996</v>
      </c>
      <c r="G113" s="60">
        <f t="shared" si="14"/>
        <v>3657741.439864384</v>
      </c>
      <c r="H113" s="2" t="s">
        <v>0</v>
      </c>
      <c r="I113" s="3">
        <f t="shared" si="15"/>
        <v>0.008958333333333334</v>
      </c>
      <c r="J113" s="2" t="s">
        <v>0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</row>
    <row r="114" spans="1:73" ht="13.5">
      <c r="A114" s="42" t="s">
        <v>0</v>
      </c>
      <c r="B114" s="9">
        <v>90</v>
      </c>
      <c r="C114" s="59">
        <f t="shared" si="11"/>
        <v>135656.9870915996</v>
      </c>
      <c r="D114" s="60">
        <f t="shared" si="12"/>
        <v>102889.72002614784</v>
      </c>
      <c r="E114" s="60">
        <f t="shared" si="13"/>
        <v>32767.267065451775</v>
      </c>
      <c r="F114" s="60">
        <f t="shared" si="16"/>
        <v>135656.9870915996</v>
      </c>
      <c r="G114" s="60">
        <f t="shared" si="14"/>
        <v>3554851.719838236</v>
      </c>
      <c r="H114" s="2" t="s">
        <v>0</v>
      </c>
      <c r="I114" s="3">
        <f t="shared" si="15"/>
        <v>0.008958333333333334</v>
      </c>
      <c r="J114" s="2" t="s">
        <v>0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</row>
    <row r="115" spans="1:73" ht="13.5">
      <c r="A115" s="42" t="s">
        <v>0</v>
      </c>
      <c r="B115" s="9">
        <v>91</v>
      </c>
      <c r="C115" s="59">
        <f t="shared" si="11"/>
        <v>135656.9870915996</v>
      </c>
      <c r="D115" s="60">
        <f t="shared" si="12"/>
        <v>103811.44043471542</v>
      </c>
      <c r="E115" s="60">
        <f t="shared" si="13"/>
        <v>31845.5466568842</v>
      </c>
      <c r="F115" s="60">
        <f t="shared" si="16"/>
        <v>135656.9870915996</v>
      </c>
      <c r="G115" s="60">
        <f t="shared" si="14"/>
        <v>3451040.2794035207</v>
      </c>
      <c r="H115" s="2" t="s">
        <v>0</v>
      </c>
      <c r="I115" s="3">
        <f t="shared" si="15"/>
        <v>0.008958333333333334</v>
      </c>
      <c r="J115" s="2" t="s">
        <v>0</v>
      </c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</row>
    <row r="116" spans="1:73" ht="13.5">
      <c r="A116" s="42" t="s">
        <v>0</v>
      </c>
      <c r="B116" s="9">
        <v>92</v>
      </c>
      <c r="C116" s="59">
        <f t="shared" si="11"/>
        <v>135656.9870915996</v>
      </c>
      <c r="D116" s="60">
        <f t="shared" si="12"/>
        <v>104741.41792194307</v>
      </c>
      <c r="E116" s="60">
        <f t="shared" si="13"/>
        <v>30915.56916965654</v>
      </c>
      <c r="F116" s="60">
        <f t="shared" si="16"/>
        <v>135656.9870915996</v>
      </c>
      <c r="G116" s="60">
        <f t="shared" si="14"/>
        <v>3346298.8614815776</v>
      </c>
      <c r="H116" s="2" t="s">
        <v>0</v>
      </c>
      <c r="I116" s="3">
        <f t="shared" si="15"/>
        <v>0.008958333333333334</v>
      </c>
      <c r="J116" s="2" t="s">
        <v>0</v>
      </c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</row>
    <row r="117" spans="1:73" ht="13.5">
      <c r="A117" s="42" t="s">
        <v>0</v>
      </c>
      <c r="B117" s="9">
        <v>93</v>
      </c>
      <c r="C117" s="59">
        <f t="shared" si="11"/>
        <v>135656.9870915996</v>
      </c>
      <c r="D117" s="60">
        <f t="shared" si="12"/>
        <v>105679.72645749382</v>
      </c>
      <c r="E117" s="60">
        <f t="shared" si="13"/>
        <v>29977.2606341058</v>
      </c>
      <c r="F117" s="60">
        <f t="shared" si="16"/>
        <v>135656.9870915996</v>
      </c>
      <c r="G117" s="60">
        <f t="shared" si="14"/>
        <v>3240619.135024084</v>
      </c>
      <c r="H117" s="2" t="s">
        <v>0</v>
      </c>
      <c r="I117" s="3">
        <f t="shared" si="15"/>
        <v>0.008958333333333334</v>
      </c>
      <c r="J117" s="2" t="s">
        <v>0</v>
      </c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</row>
    <row r="118" spans="1:73" ht="13.5">
      <c r="A118" s="42" t="s">
        <v>0</v>
      </c>
      <c r="B118" s="9">
        <v>94</v>
      </c>
      <c r="C118" s="59">
        <f t="shared" si="11"/>
        <v>135656.9870915996</v>
      </c>
      <c r="D118" s="60">
        <f t="shared" si="12"/>
        <v>106626.44067367553</v>
      </c>
      <c r="E118" s="60">
        <f t="shared" si="13"/>
        <v>29030.546417924084</v>
      </c>
      <c r="F118" s="60">
        <f t="shared" si="16"/>
        <v>135656.9870915996</v>
      </c>
      <c r="G118" s="60">
        <f t="shared" si="14"/>
        <v>3133992.6943504084</v>
      </c>
      <c r="H118" s="2" t="s">
        <v>0</v>
      </c>
      <c r="I118" s="3">
        <f t="shared" si="15"/>
        <v>0.008958333333333334</v>
      </c>
      <c r="J118" s="2" t="s">
        <v>0</v>
      </c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</row>
    <row r="119" spans="1:73" ht="13.5">
      <c r="A119" s="42" t="s">
        <v>0</v>
      </c>
      <c r="B119" s="9">
        <v>95</v>
      </c>
      <c r="C119" s="59">
        <f t="shared" si="11"/>
        <v>135656.9870915996</v>
      </c>
      <c r="D119" s="60">
        <f t="shared" si="12"/>
        <v>107581.6358713772</v>
      </c>
      <c r="E119" s="60">
        <f t="shared" si="13"/>
        <v>28075.35122022241</v>
      </c>
      <c r="F119" s="60">
        <f t="shared" si="16"/>
        <v>135656.9870915996</v>
      </c>
      <c r="G119" s="60">
        <f t="shared" si="14"/>
        <v>3026411.058479031</v>
      </c>
      <c r="H119" s="2" t="s">
        <v>0</v>
      </c>
      <c r="I119" s="3">
        <f t="shared" si="15"/>
        <v>0.008958333333333334</v>
      </c>
      <c r="J119" s="2" t="s">
        <v>0</v>
      </c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</row>
    <row r="120" spans="1:73" ht="13.5">
      <c r="A120" s="42" t="s">
        <v>0</v>
      </c>
      <c r="B120" s="9">
        <v>96</v>
      </c>
      <c r="C120" s="59">
        <f t="shared" si="11"/>
        <v>135656.9870915996</v>
      </c>
      <c r="D120" s="60">
        <f t="shared" si="12"/>
        <v>108545.3880260583</v>
      </c>
      <c r="E120" s="60">
        <f t="shared" si="13"/>
        <v>27111.599065541322</v>
      </c>
      <c r="F120" s="60">
        <f t="shared" si="16"/>
        <v>135656.9870915996</v>
      </c>
      <c r="G120" s="60">
        <f t="shared" si="14"/>
        <v>2917865.670452973</v>
      </c>
      <c r="H120" s="2" t="s">
        <v>0</v>
      </c>
      <c r="I120" s="3">
        <f t="shared" si="15"/>
        <v>0.008958333333333334</v>
      </c>
      <c r="J120" s="2" t="s">
        <v>0</v>
      </c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</row>
    <row r="121" spans="1:73" ht="13.5">
      <c r="A121" s="42" t="s">
        <v>0</v>
      </c>
      <c r="B121" s="9">
        <v>97</v>
      </c>
      <c r="C121" s="59">
        <f t="shared" si="11"/>
        <v>135656.9870915996</v>
      </c>
      <c r="D121" s="60">
        <f t="shared" si="12"/>
        <v>109517.77379379173</v>
      </c>
      <c r="E121" s="60">
        <f t="shared" si="13"/>
        <v>26139.213297807884</v>
      </c>
      <c r="F121" s="60">
        <f t="shared" si="16"/>
        <v>135656.9870915996</v>
      </c>
      <c r="G121" s="60">
        <f t="shared" si="14"/>
        <v>2808347.896659181</v>
      </c>
      <c r="H121" s="2" t="s">
        <v>0</v>
      </c>
      <c r="I121" s="3">
        <f t="shared" si="15"/>
        <v>0.008958333333333334</v>
      </c>
      <c r="J121" s="2" t="s">
        <v>0</v>
      </c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</row>
    <row r="122" spans="1:73" ht="13.5">
      <c r="A122" s="42" t="s">
        <v>0</v>
      </c>
      <c r="B122" s="9">
        <v>98</v>
      </c>
      <c r="C122" s="59">
        <f t="shared" si="11"/>
        <v>135656.9870915996</v>
      </c>
      <c r="D122" s="60">
        <f t="shared" si="12"/>
        <v>110498.87051736112</v>
      </c>
      <c r="E122" s="60">
        <f t="shared" si="13"/>
        <v>25158.1165742385</v>
      </c>
      <c r="F122" s="60">
        <f t="shared" si="16"/>
        <v>135656.9870915996</v>
      </c>
      <c r="G122" s="60">
        <f t="shared" si="14"/>
        <v>2697849.02614182</v>
      </c>
      <c r="H122" s="2" t="s">
        <v>0</v>
      </c>
      <c r="I122" s="3">
        <f t="shared" si="15"/>
        <v>0.008958333333333334</v>
      </c>
      <c r="J122" s="2" t="s">
        <v>0</v>
      </c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</row>
    <row r="123" spans="1:73" ht="13.5">
      <c r="A123" s="42" t="s">
        <v>0</v>
      </c>
      <c r="B123" s="9">
        <v>99</v>
      </c>
      <c r="C123" s="59">
        <f t="shared" si="11"/>
        <v>135656.9870915996</v>
      </c>
      <c r="D123" s="60">
        <f t="shared" si="12"/>
        <v>111488.75623241247</v>
      </c>
      <c r="E123" s="60">
        <f t="shared" si="13"/>
        <v>24168.230859187137</v>
      </c>
      <c r="F123" s="60">
        <f t="shared" si="16"/>
        <v>135656.9870915996</v>
      </c>
      <c r="G123" s="60">
        <f t="shared" si="14"/>
        <v>2586360.2699094075</v>
      </c>
      <c r="H123" s="2" t="s">
        <v>0</v>
      </c>
      <c r="I123" s="3">
        <f t="shared" si="15"/>
        <v>0.008958333333333334</v>
      </c>
      <c r="J123" s="2" t="s">
        <v>0</v>
      </c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</row>
    <row r="124" spans="1:73" ht="13.5">
      <c r="A124" s="42" t="s">
        <v>0</v>
      </c>
      <c r="B124" s="9">
        <v>100</v>
      </c>
      <c r="C124" s="59">
        <f t="shared" si="11"/>
        <v>135656.9870915996</v>
      </c>
      <c r="D124" s="60">
        <f t="shared" si="12"/>
        <v>112487.50967366117</v>
      </c>
      <c r="E124" s="60">
        <f t="shared" si="13"/>
        <v>23169.477417938444</v>
      </c>
      <c r="F124" s="60">
        <f t="shared" si="16"/>
        <v>135656.9870915996</v>
      </c>
      <c r="G124" s="60">
        <f t="shared" si="14"/>
        <v>2473872.7602357464</v>
      </c>
      <c r="H124" s="2" t="s">
        <v>0</v>
      </c>
      <c r="I124" s="3">
        <f t="shared" si="15"/>
        <v>0.008958333333333334</v>
      </c>
      <c r="J124" s="2" t="s">
        <v>0</v>
      </c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</row>
    <row r="125" spans="1:73" ht="13.5">
      <c r="A125" s="42" t="s">
        <v>0</v>
      </c>
      <c r="B125" s="9">
        <v>101</v>
      </c>
      <c r="C125" s="59">
        <f t="shared" si="11"/>
        <v>135656.9870915996</v>
      </c>
      <c r="D125" s="60">
        <f t="shared" si="12"/>
        <v>113495.21028115439</v>
      </c>
      <c r="E125" s="60">
        <f t="shared" si="13"/>
        <v>22161.77681044523</v>
      </c>
      <c r="F125" s="60">
        <f t="shared" si="16"/>
        <v>135656.9870915996</v>
      </c>
      <c r="G125" s="60">
        <f t="shared" si="14"/>
        <v>2360377.549954592</v>
      </c>
      <c r="H125" s="2" t="s">
        <v>0</v>
      </c>
      <c r="I125" s="3">
        <f t="shared" si="15"/>
        <v>0.008958333333333334</v>
      </c>
      <c r="J125" s="2" t="s">
        <v>0</v>
      </c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</row>
    <row r="126" spans="1:73" ht="13.5">
      <c r="A126" s="42" t="s">
        <v>0</v>
      </c>
      <c r="B126" s="9">
        <v>102</v>
      </c>
      <c r="C126" s="59">
        <f t="shared" si="11"/>
        <v>135656.9870915996</v>
      </c>
      <c r="D126" s="60">
        <f t="shared" si="12"/>
        <v>114511.93820658972</v>
      </c>
      <c r="E126" s="60">
        <f t="shared" si="13"/>
        <v>21145.048885009885</v>
      </c>
      <c r="F126" s="60">
        <f t="shared" si="16"/>
        <v>135656.9870915996</v>
      </c>
      <c r="G126" s="60">
        <f t="shared" si="14"/>
        <v>2245865.611748002</v>
      </c>
      <c r="H126" s="2" t="s">
        <v>0</v>
      </c>
      <c r="I126" s="3">
        <f t="shared" si="15"/>
        <v>0.008958333333333334</v>
      </c>
      <c r="J126" s="2" t="s">
        <v>0</v>
      </c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</row>
    <row r="127" spans="1:73" ht="13.5">
      <c r="A127" s="42" t="s">
        <v>0</v>
      </c>
      <c r="B127" s="9">
        <v>103</v>
      </c>
      <c r="C127" s="59">
        <f t="shared" si="11"/>
        <v>135656.9870915996</v>
      </c>
      <c r="D127" s="60">
        <f t="shared" si="12"/>
        <v>115537.77431969043</v>
      </c>
      <c r="E127" s="60">
        <f t="shared" si="13"/>
        <v>20119.212771909184</v>
      </c>
      <c r="F127" s="60">
        <f t="shared" si="16"/>
        <v>135656.9870915996</v>
      </c>
      <c r="G127" s="60">
        <f t="shared" si="14"/>
        <v>2130327.8374283114</v>
      </c>
      <c r="H127" s="2" t="s">
        <v>0</v>
      </c>
      <c r="I127" s="3">
        <f t="shared" si="15"/>
        <v>0.008958333333333334</v>
      </c>
      <c r="J127" s="2" t="s">
        <v>0</v>
      </c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</row>
    <row r="128" spans="1:73" ht="13.5">
      <c r="A128" s="42" t="s">
        <v>0</v>
      </c>
      <c r="B128" s="9">
        <v>104</v>
      </c>
      <c r="C128" s="59">
        <f t="shared" si="11"/>
        <v>135656.9870915996</v>
      </c>
      <c r="D128" s="60">
        <f t="shared" si="12"/>
        <v>116572.80021463765</v>
      </c>
      <c r="E128" s="60">
        <f t="shared" si="13"/>
        <v>19084.186876961958</v>
      </c>
      <c r="F128" s="60">
        <f t="shared" si="16"/>
        <v>135656.9870915996</v>
      </c>
      <c r="G128" s="60">
        <f t="shared" si="14"/>
        <v>2013755.0372136738</v>
      </c>
      <c r="H128" s="2" t="s">
        <v>0</v>
      </c>
      <c r="I128" s="3">
        <f t="shared" si="15"/>
        <v>0.008958333333333334</v>
      </c>
      <c r="J128" s="2" t="s">
        <v>0</v>
      </c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</row>
    <row r="129" spans="1:73" ht="13.5">
      <c r="A129" s="42" t="s">
        <v>0</v>
      </c>
      <c r="B129" s="9">
        <v>105</v>
      </c>
      <c r="C129" s="59">
        <f t="shared" si="11"/>
        <v>135656.9870915996</v>
      </c>
      <c r="D129" s="60">
        <f t="shared" si="12"/>
        <v>117617.09821656045</v>
      </c>
      <c r="E129" s="60">
        <f t="shared" si="13"/>
        <v>18039.888875039163</v>
      </c>
      <c r="F129" s="60">
        <f t="shared" si="16"/>
        <v>135656.9870915996</v>
      </c>
      <c r="G129" s="60">
        <f t="shared" si="14"/>
        <v>1896137.9389971134</v>
      </c>
      <c r="H129" s="2" t="s">
        <v>0</v>
      </c>
      <c r="I129" s="3">
        <f t="shared" si="15"/>
        <v>0.008958333333333334</v>
      </c>
      <c r="J129" s="2" t="s">
        <v>0</v>
      </c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</row>
    <row r="130" spans="1:73" ht="13.5">
      <c r="A130" s="42" t="s">
        <v>0</v>
      </c>
      <c r="B130" s="9">
        <v>106</v>
      </c>
      <c r="C130" s="59">
        <f t="shared" si="11"/>
        <v>135656.9870915996</v>
      </c>
      <c r="D130" s="60">
        <f t="shared" si="12"/>
        <v>118670.75138808381</v>
      </c>
      <c r="E130" s="60">
        <f t="shared" si="13"/>
        <v>16986.23570351581</v>
      </c>
      <c r="F130" s="60">
        <f t="shared" si="16"/>
        <v>135656.9870915996</v>
      </c>
      <c r="G130" s="60">
        <f t="shared" si="14"/>
        <v>1777467.1876090295</v>
      </c>
      <c r="H130" s="2" t="s">
        <v>0</v>
      </c>
      <c r="I130" s="3">
        <f t="shared" si="15"/>
        <v>0.008958333333333334</v>
      </c>
      <c r="J130" s="2" t="s">
        <v>0</v>
      </c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</row>
    <row r="131" spans="1:73" ht="13.5">
      <c r="A131" s="42" t="s">
        <v>0</v>
      </c>
      <c r="B131" s="9">
        <v>107</v>
      </c>
      <c r="C131" s="59">
        <f t="shared" si="11"/>
        <v>135656.9870915996</v>
      </c>
      <c r="D131" s="60">
        <f t="shared" si="12"/>
        <v>119733.84353593539</v>
      </c>
      <c r="E131" s="60">
        <f t="shared" si="13"/>
        <v>15923.143555664223</v>
      </c>
      <c r="F131" s="60">
        <f t="shared" si="16"/>
        <v>135656.9870915996</v>
      </c>
      <c r="G131" s="60">
        <f t="shared" si="14"/>
        <v>1657733.344073094</v>
      </c>
      <c r="H131" s="2" t="s">
        <v>0</v>
      </c>
      <c r="I131" s="3">
        <f t="shared" si="15"/>
        <v>0.008958333333333334</v>
      </c>
      <c r="J131" s="2" t="s">
        <v>0</v>
      </c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</row>
    <row r="132" spans="1:73" ht="13.5">
      <c r="A132" s="42" t="s">
        <v>0</v>
      </c>
      <c r="B132" s="9">
        <v>108</v>
      </c>
      <c r="C132" s="59">
        <f t="shared" si="11"/>
        <v>135656.9870915996</v>
      </c>
      <c r="D132" s="60">
        <f t="shared" si="12"/>
        <v>120806.45921761148</v>
      </c>
      <c r="E132" s="60">
        <f t="shared" si="13"/>
        <v>14850.527873988134</v>
      </c>
      <c r="F132" s="60">
        <f t="shared" si="16"/>
        <v>135656.9870915996</v>
      </c>
      <c r="G132" s="60">
        <f t="shared" si="14"/>
        <v>1536926.8848554825</v>
      </c>
      <c r="H132" s="2" t="s">
        <v>0</v>
      </c>
      <c r="I132" s="3">
        <f t="shared" si="15"/>
        <v>0.008958333333333334</v>
      </c>
      <c r="J132" s="2" t="s">
        <v>0</v>
      </c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</row>
    <row r="133" spans="1:73" ht="13.5">
      <c r="A133" s="42" t="s">
        <v>0</v>
      </c>
      <c r="B133" s="9">
        <v>109</v>
      </c>
      <c r="C133" s="59">
        <f t="shared" si="11"/>
        <v>135656.9870915996</v>
      </c>
      <c r="D133" s="60">
        <f t="shared" si="12"/>
        <v>121888.68374810259</v>
      </c>
      <c r="E133" s="60">
        <f t="shared" si="13"/>
        <v>13768.303343497031</v>
      </c>
      <c r="F133" s="60">
        <f t="shared" si="16"/>
        <v>135656.9870915996</v>
      </c>
      <c r="G133" s="60">
        <f t="shared" si="14"/>
        <v>1415038.20110738</v>
      </c>
      <c r="H133" s="2" t="s">
        <v>0</v>
      </c>
      <c r="I133" s="3">
        <f t="shared" si="15"/>
        <v>0.008958333333333334</v>
      </c>
      <c r="J133" s="2" t="s">
        <v>0</v>
      </c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</row>
    <row r="134" spans="1:73" ht="13.5">
      <c r="A134" s="42" t="s">
        <v>0</v>
      </c>
      <c r="B134" s="9">
        <v>110</v>
      </c>
      <c r="C134" s="59">
        <f t="shared" si="11"/>
        <v>135656.9870915996</v>
      </c>
      <c r="D134" s="60">
        <f t="shared" si="12"/>
        <v>122980.60320667934</v>
      </c>
      <c r="E134" s="60">
        <f t="shared" si="13"/>
        <v>12676.38388492028</v>
      </c>
      <c r="F134" s="60">
        <f t="shared" si="16"/>
        <v>135656.9870915996</v>
      </c>
      <c r="G134" s="60">
        <f t="shared" si="14"/>
        <v>1292057.5979007008</v>
      </c>
      <c r="H134" s="2" t="s">
        <v>0</v>
      </c>
      <c r="I134" s="3">
        <f t="shared" si="15"/>
        <v>0.008958333333333334</v>
      </c>
      <c r="J134" s="2" t="s">
        <v>0</v>
      </c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</row>
    <row r="135" spans="1:73" ht="13.5">
      <c r="A135" s="42" t="s">
        <v>0</v>
      </c>
      <c r="B135" s="9">
        <v>111</v>
      </c>
      <c r="C135" s="59">
        <f t="shared" si="11"/>
        <v>135656.9870915996</v>
      </c>
      <c r="D135" s="60">
        <f t="shared" si="12"/>
        <v>124082.30444373917</v>
      </c>
      <c r="E135" s="60">
        <f t="shared" si="13"/>
        <v>11574.682647860445</v>
      </c>
      <c r="F135" s="60">
        <f t="shared" si="16"/>
        <v>135656.9870915996</v>
      </c>
      <c r="G135" s="60">
        <f t="shared" si="14"/>
        <v>1167975.2934569616</v>
      </c>
      <c r="H135" s="2" t="s">
        <v>0</v>
      </c>
      <c r="I135" s="3">
        <f t="shared" si="15"/>
        <v>0.008958333333333334</v>
      </c>
      <c r="J135" s="2" t="s">
        <v>0</v>
      </c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</row>
    <row r="136" spans="1:73" ht="13.5">
      <c r="A136" s="42" t="s">
        <v>0</v>
      </c>
      <c r="B136" s="9">
        <v>112</v>
      </c>
      <c r="C136" s="59">
        <f t="shared" si="11"/>
        <v>135656.9870915996</v>
      </c>
      <c r="D136" s="60">
        <f t="shared" si="12"/>
        <v>125193.87508771433</v>
      </c>
      <c r="E136" s="60">
        <f t="shared" si="13"/>
        <v>10463.112003885282</v>
      </c>
      <c r="F136" s="60">
        <f t="shared" si="16"/>
        <v>135656.9870915996</v>
      </c>
      <c r="G136" s="60">
        <f t="shared" si="14"/>
        <v>1042781.4183692473</v>
      </c>
      <c r="H136" s="2" t="s">
        <v>0</v>
      </c>
      <c r="I136" s="3">
        <f t="shared" si="15"/>
        <v>0.008958333333333334</v>
      </c>
      <c r="J136" s="2" t="s">
        <v>0</v>
      </c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</row>
    <row r="137" spans="1:73" ht="13.5">
      <c r="A137" s="42" t="s">
        <v>0</v>
      </c>
      <c r="B137" s="9">
        <v>113</v>
      </c>
      <c r="C137" s="59">
        <f t="shared" si="11"/>
        <v>135656.9870915996</v>
      </c>
      <c r="D137" s="60">
        <f t="shared" si="12"/>
        <v>126315.40355204177</v>
      </c>
      <c r="E137" s="60">
        <f t="shared" si="13"/>
        <v>9341.583539557842</v>
      </c>
      <c r="F137" s="60">
        <f t="shared" si="16"/>
        <v>135656.9870915996</v>
      </c>
      <c r="G137" s="60">
        <f t="shared" si="14"/>
        <v>916466.0148172056</v>
      </c>
      <c r="H137" s="2" t="s">
        <v>0</v>
      </c>
      <c r="I137" s="3">
        <f t="shared" si="15"/>
        <v>0.008958333333333334</v>
      </c>
      <c r="J137" s="2" t="s">
        <v>0</v>
      </c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</row>
    <row r="138" spans="1:73" ht="13.5">
      <c r="A138" s="42" t="s">
        <v>0</v>
      </c>
      <c r="B138" s="9">
        <v>114</v>
      </c>
      <c r="C138" s="59">
        <f t="shared" si="11"/>
        <v>135656.9870915996</v>
      </c>
      <c r="D138" s="60">
        <f t="shared" si="12"/>
        <v>127446.97904219548</v>
      </c>
      <c r="E138" s="60">
        <f t="shared" si="13"/>
        <v>8210.008049404134</v>
      </c>
      <c r="F138" s="60">
        <f t="shared" si="16"/>
        <v>135656.9870915996</v>
      </c>
      <c r="G138" s="60">
        <f t="shared" si="14"/>
        <v>789019.0357750101</v>
      </c>
      <c r="H138" s="2" t="s">
        <v>0</v>
      </c>
      <c r="I138" s="3">
        <f t="shared" si="15"/>
        <v>0.008958333333333334</v>
      </c>
      <c r="J138" s="2" t="s">
        <v>0</v>
      </c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</row>
    <row r="139" spans="1:73" ht="13.5">
      <c r="A139" s="42" t="s">
        <v>0</v>
      </c>
      <c r="B139" s="9">
        <v>115</v>
      </c>
      <c r="C139" s="59">
        <f t="shared" si="11"/>
        <v>135656.9870915996</v>
      </c>
      <c r="D139" s="60">
        <f t="shared" si="12"/>
        <v>128588.69156278181</v>
      </c>
      <c r="E139" s="60">
        <f t="shared" si="13"/>
        <v>7068.295528817799</v>
      </c>
      <c r="F139" s="60">
        <f t="shared" si="16"/>
        <v>135656.9870915996</v>
      </c>
      <c r="G139" s="60">
        <f t="shared" si="14"/>
        <v>660430.3442122283</v>
      </c>
      <c r="H139" s="2" t="s">
        <v>0</v>
      </c>
      <c r="I139" s="3">
        <f t="shared" si="15"/>
        <v>0.008958333333333334</v>
      </c>
      <c r="J139" s="2" t="s">
        <v>0</v>
      </c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</row>
    <row r="140" spans="1:73" ht="13.5">
      <c r="A140" s="42" t="s">
        <v>0</v>
      </c>
      <c r="B140" s="9">
        <v>116</v>
      </c>
      <c r="C140" s="59">
        <f t="shared" si="11"/>
        <v>135656.9870915996</v>
      </c>
      <c r="D140" s="60">
        <f t="shared" si="12"/>
        <v>129740.6319246984</v>
      </c>
      <c r="E140" s="60">
        <f t="shared" si="13"/>
        <v>5916.355166901212</v>
      </c>
      <c r="F140" s="60">
        <f t="shared" si="16"/>
        <v>135656.9870915996</v>
      </c>
      <c r="G140" s="60">
        <f t="shared" si="14"/>
        <v>530689.71228753</v>
      </c>
      <c r="H140" s="2" t="s">
        <v>0</v>
      </c>
      <c r="I140" s="3">
        <f t="shared" si="15"/>
        <v>0.008958333333333334</v>
      </c>
      <c r="J140" s="2" t="s">
        <v>0</v>
      </c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</row>
    <row r="141" spans="1:73" ht="13.5">
      <c r="A141" s="42" t="s">
        <v>0</v>
      </c>
      <c r="B141" s="9">
        <v>117</v>
      </c>
      <c r="C141" s="59">
        <f t="shared" si="11"/>
        <v>135656.9870915996</v>
      </c>
      <c r="D141" s="60">
        <f t="shared" si="12"/>
        <v>130902.89175235716</v>
      </c>
      <c r="E141" s="60">
        <f t="shared" si="13"/>
        <v>4754.095339242456</v>
      </c>
      <c r="F141" s="60">
        <f t="shared" si="16"/>
        <v>135656.9870915996</v>
      </c>
      <c r="G141" s="60">
        <f t="shared" si="14"/>
        <v>399786.8205351728</v>
      </c>
      <c r="H141" s="2" t="s">
        <v>0</v>
      </c>
      <c r="I141" s="3">
        <f t="shared" si="15"/>
        <v>0.008958333333333334</v>
      </c>
      <c r="J141" s="2" t="s">
        <v>0</v>
      </c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</row>
    <row r="142" spans="1:73" ht="13.5">
      <c r="A142" s="42" t="s">
        <v>0</v>
      </c>
      <c r="B142" s="9">
        <v>118</v>
      </c>
      <c r="C142" s="59">
        <f t="shared" si="11"/>
        <v>135656.9870915996</v>
      </c>
      <c r="D142" s="60">
        <f t="shared" si="12"/>
        <v>132075.563490972</v>
      </c>
      <c r="E142" s="60">
        <f t="shared" si="13"/>
        <v>3581.42360062759</v>
      </c>
      <c r="F142" s="60">
        <f t="shared" si="16"/>
        <v>135656.9870915996</v>
      </c>
      <c r="G142" s="60">
        <f t="shared" si="14"/>
        <v>267711.2570442008</v>
      </c>
      <c r="H142" s="2" t="s">
        <v>0</v>
      </c>
      <c r="I142" s="3">
        <f t="shared" si="15"/>
        <v>0.008958333333333334</v>
      </c>
      <c r="J142" s="2" t="s">
        <v>0</v>
      </c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</row>
    <row r="143" spans="1:73" ht="13.5">
      <c r="A143" s="42" t="s">
        <v>0</v>
      </c>
      <c r="B143" s="9">
        <v>119</v>
      </c>
      <c r="C143" s="59">
        <f t="shared" si="11"/>
        <v>135656.9870915996</v>
      </c>
      <c r="D143" s="60">
        <f t="shared" si="12"/>
        <v>133258.740413912</v>
      </c>
      <c r="E143" s="60">
        <f t="shared" si="13"/>
        <v>2398.246677687632</v>
      </c>
      <c r="F143" s="60">
        <f t="shared" si="16"/>
        <v>135656.9870915996</v>
      </c>
      <c r="G143" s="60">
        <f t="shared" si="14"/>
        <v>134452.5166302888</v>
      </c>
      <c r="H143" s="2" t="s">
        <v>0</v>
      </c>
      <c r="I143" s="3">
        <f t="shared" si="15"/>
        <v>0.008958333333333334</v>
      </c>
      <c r="J143" s="2" t="s">
        <v>0</v>
      </c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</row>
    <row r="144" spans="1:73" ht="13.5">
      <c r="A144" s="42" t="s">
        <v>0</v>
      </c>
      <c r="B144" s="9">
        <v>120</v>
      </c>
      <c r="C144" s="59">
        <f t="shared" si="11"/>
        <v>135656.9870915996</v>
      </c>
      <c r="D144" s="60">
        <f t="shared" si="12"/>
        <v>134452.51663011994</v>
      </c>
      <c r="E144" s="60">
        <f t="shared" si="13"/>
        <v>1204.4704614796706</v>
      </c>
      <c r="F144" s="60">
        <f t="shared" si="16"/>
        <v>135656.9870915996</v>
      </c>
      <c r="G144" s="60">
        <f t="shared" si="14"/>
        <v>1.6886042430996895E-07</v>
      </c>
      <c r="H144" s="2" t="s">
        <v>0</v>
      </c>
      <c r="I144" s="3">
        <f t="shared" si="15"/>
        <v>0.008958333333333334</v>
      </c>
      <c r="J144" s="2" t="s">
        <v>0</v>
      </c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</row>
    <row r="145" spans="1:73" ht="13.5">
      <c r="A145" s="42" t="s">
        <v>0</v>
      </c>
      <c r="B145" s="9">
        <v>121</v>
      </c>
      <c r="C145" s="59">
        <f t="shared" si="11"/>
        <v>0</v>
      </c>
      <c r="D145" s="60">
        <f t="shared" si="12"/>
        <v>-1.5127079677768052E-09</v>
      </c>
      <c r="E145" s="60">
        <f t="shared" si="13"/>
        <v>1.5127079677768052E-09</v>
      </c>
      <c r="F145" s="60">
        <f t="shared" si="16"/>
        <v>0</v>
      </c>
      <c r="G145" s="60">
        <f t="shared" si="14"/>
        <v>1.7037313227774575E-07</v>
      </c>
      <c r="H145" s="2" t="s">
        <v>0</v>
      </c>
      <c r="I145" s="3">
        <f t="shared" si="15"/>
        <v>0.008958333333333334</v>
      </c>
      <c r="J145" s="2" t="s">
        <v>0</v>
      </c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</row>
    <row r="146" spans="1:73" ht="13.5">
      <c r="A146" s="42" t="s">
        <v>0</v>
      </c>
      <c r="B146" s="9">
        <v>122</v>
      </c>
      <c r="C146" s="59">
        <f t="shared" si="11"/>
        <v>0</v>
      </c>
      <c r="D146" s="60">
        <f t="shared" si="12"/>
        <v>-1.526259309988139E-09</v>
      </c>
      <c r="E146" s="60">
        <f t="shared" si="13"/>
        <v>1.526259309988139E-09</v>
      </c>
      <c r="F146" s="60">
        <f t="shared" si="16"/>
        <v>0</v>
      </c>
      <c r="G146" s="60">
        <f t="shared" si="14"/>
        <v>1.7189939158773389E-07</v>
      </c>
      <c r="H146" s="2" t="s">
        <v>0</v>
      </c>
      <c r="I146" s="3">
        <f t="shared" si="15"/>
        <v>0.008958333333333334</v>
      </c>
      <c r="J146" s="2" t="s">
        <v>0</v>
      </c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</row>
    <row r="147" spans="1:73" ht="13.5">
      <c r="A147" s="42" t="s">
        <v>0</v>
      </c>
      <c r="B147" s="9">
        <v>123</v>
      </c>
      <c r="C147" s="59">
        <f t="shared" si="11"/>
        <v>0</v>
      </c>
      <c r="D147" s="60">
        <f t="shared" si="12"/>
        <v>-1.5399320496401162E-09</v>
      </c>
      <c r="E147" s="60">
        <f t="shared" si="13"/>
        <v>1.5399320496401162E-09</v>
      </c>
      <c r="F147" s="60">
        <f t="shared" si="16"/>
        <v>0</v>
      </c>
      <c r="G147" s="60">
        <f t="shared" si="14"/>
        <v>1.73439323637374E-07</v>
      </c>
      <c r="H147" s="2" t="s">
        <v>0</v>
      </c>
      <c r="I147" s="3">
        <f t="shared" si="15"/>
        <v>0.008958333333333334</v>
      </c>
      <c r="J147" s="2" t="s">
        <v>0</v>
      </c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</row>
    <row r="148" spans="1:73" ht="13.5">
      <c r="A148" s="42" t="s">
        <v>0</v>
      </c>
      <c r="B148" s="9">
        <v>124</v>
      </c>
      <c r="C148" s="59">
        <f t="shared" si="11"/>
        <v>0</v>
      </c>
      <c r="D148" s="60">
        <f t="shared" si="12"/>
        <v>-1.5537272742514755E-09</v>
      </c>
      <c r="E148" s="60">
        <f t="shared" si="13"/>
        <v>1.5537272742514755E-09</v>
      </c>
      <c r="F148" s="60">
        <f t="shared" si="16"/>
        <v>0</v>
      </c>
      <c r="G148" s="60">
        <f t="shared" si="14"/>
        <v>1.749930509116255E-07</v>
      </c>
      <c r="H148" s="2" t="s">
        <v>0</v>
      </c>
      <c r="I148" s="3">
        <f t="shared" si="15"/>
        <v>0.008958333333333334</v>
      </c>
      <c r="J148" s="2" t="s">
        <v>0</v>
      </c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</row>
    <row r="149" spans="1:73" ht="13.5">
      <c r="A149" s="42" t="s">
        <v>0</v>
      </c>
      <c r="B149" s="9">
        <v>125</v>
      </c>
      <c r="C149" s="59">
        <f t="shared" si="11"/>
        <v>0</v>
      </c>
      <c r="D149" s="60">
        <f t="shared" si="12"/>
        <v>-1.5676460810833117E-09</v>
      </c>
      <c r="E149" s="60">
        <f t="shared" si="13"/>
        <v>1.5676460810833117E-09</v>
      </c>
      <c r="F149" s="60">
        <f t="shared" si="16"/>
        <v>0</v>
      </c>
      <c r="G149" s="60">
        <f t="shared" si="14"/>
        <v>1.765606969927088E-07</v>
      </c>
      <c r="H149" s="2" t="s">
        <v>0</v>
      </c>
      <c r="I149" s="3">
        <f t="shared" si="15"/>
        <v>0.008958333333333334</v>
      </c>
      <c r="J149" s="2" t="s">
        <v>0</v>
      </c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</row>
    <row r="150" spans="1:73" ht="13.5">
      <c r="A150" s="42" t="s">
        <v>0</v>
      </c>
      <c r="B150" s="9">
        <v>126</v>
      </c>
      <c r="C150" s="59">
        <f t="shared" si="11"/>
        <v>0</v>
      </c>
      <c r="D150" s="60">
        <f t="shared" si="12"/>
        <v>-1.5816895772263496E-09</v>
      </c>
      <c r="E150" s="60">
        <f t="shared" si="13"/>
        <v>1.5816895772263496E-09</v>
      </c>
      <c r="F150" s="60">
        <f t="shared" si="16"/>
        <v>0</v>
      </c>
      <c r="G150" s="60">
        <f t="shared" si="14"/>
        <v>1.7814238656993515E-07</v>
      </c>
      <c r="H150" s="2" t="s">
        <v>0</v>
      </c>
      <c r="I150" s="3">
        <f t="shared" si="15"/>
        <v>0.008958333333333334</v>
      </c>
      <c r="J150" s="2" t="s">
        <v>0</v>
      </c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</row>
    <row r="151" spans="1:73" ht="13.5">
      <c r="A151" s="42" t="s">
        <v>0</v>
      </c>
      <c r="B151" s="9">
        <v>127</v>
      </c>
      <c r="C151" s="59">
        <f t="shared" si="11"/>
        <v>0</v>
      </c>
      <c r="D151" s="60">
        <f t="shared" si="12"/>
        <v>-1.5958588796890025E-09</v>
      </c>
      <c r="E151" s="60">
        <f t="shared" si="13"/>
        <v>1.5958588796890025E-09</v>
      </c>
      <c r="F151" s="60">
        <f t="shared" si="16"/>
        <v>0</v>
      </c>
      <c r="G151" s="60">
        <f t="shared" si="14"/>
        <v>1.7973824544962415E-07</v>
      </c>
      <c r="H151" s="2" t="s">
        <v>0</v>
      </c>
      <c r="I151" s="3">
        <f t="shared" si="15"/>
        <v>0.008958333333333334</v>
      </c>
      <c r="J151" s="2" t="s">
        <v>0</v>
      </c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</row>
    <row r="152" spans="1:73" ht="13.5">
      <c r="A152" s="42" t="s">
        <v>0</v>
      </c>
      <c r="B152" s="9">
        <v>128</v>
      </c>
      <c r="C152" s="59">
        <f t="shared" si="11"/>
        <v>0</v>
      </c>
      <c r="D152" s="60">
        <f t="shared" si="12"/>
        <v>-1.6101551154862164E-09</v>
      </c>
      <c r="E152" s="60">
        <f t="shared" si="13"/>
        <v>1.6101551154862164E-09</v>
      </c>
      <c r="F152" s="60">
        <f t="shared" si="16"/>
        <v>0</v>
      </c>
      <c r="G152" s="60">
        <f t="shared" si="14"/>
        <v>1.8134840056511038E-07</v>
      </c>
      <c r="H152" s="2" t="s">
        <v>0</v>
      </c>
      <c r="I152" s="3">
        <f t="shared" si="15"/>
        <v>0.008958333333333334</v>
      </c>
      <c r="J152" s="2" t="s">
        <v>0</v>
      </c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</row>
    <row r="153" spans="1:73" ht="13.5">
      <c r="A153" s="42" t="s">
        <v>0</v>
      </c>
      <c r="B153" s="9">
        <v>129</v>
      </c>
      <c r="C153" s="59">
        <f aca="true" t="shared" si="17" ref="C153:C216">+F153</f>
        <v>0</v>
      </c>
      <c r="D153" s="60">
        <f aca="true" t="shared" si="18" ref="D153:D216">F153-E153</f>
        <v>-1.6245794217291138E-09</v>
      </c>
      <c r="E153" s="60">
        <f aca="true" t="shared" si="19" ref="E153:E216">(+G152*I152)</f>
        <v>1.6245794217291138E-09</v>
      </c>
      <c r="F153" s="60">
        <f t="shared" si="16"/>
        <v>0</v>
      </c>
      <c r="G153" s="60">
        <f aca="true" t="shared" si="20" ref="G153:G216">G152-D153</f>
        <v>1.829729799868395E-07</v>
      </c>
      <c r="H153" s="2" t="s">
        <v>0</v>
      </c>
      <c r="I153" s="3">
        <f aca="true" t="shared" si="21" ref="I153:I216">I152</f>
        <v>0.008958333333333334</v>
      </c>
      <c r="J153" s="2" t="s">
        <v>0</v>
      </c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</row>
    <row r="154" spans="1:73" ht="13.5">
      <c r="A154" s="42" t="s">
        <v>0</v>
      </c>
      <c r="B154" s="9">
        <v>130</v>
      </c>
      <c r="C154" s="59">
        <f t="shared" si="17"/>
        <v>0</v>
      </c>
      <c r="D154" s="60">
        <f t="shared" si="18"/>
        <v>-1.6391329457154373E-09</v>
      </c>
      <c r="E154" s="60">
        <f t="shared" si="19"/>
        <v>1.6391329457154373E-09</v>
      </c>
      <c r="F154" s="60">
        <f aca="true" t="shared" si="22" ref="F154:F217">IF(G153&gt;0.01,F153,0)</f>
        <v>0</v>
      </c>
      <c r="G154" s="60">
        <f t="shared" si="20"/>
        <v>1.8461211293255495E-07</v>
      </c>
      <c r="H154" s="2" t="s">
        <v>0</v>
      </c>
      <c r="I154" s="3">
        <f t="shared" si="21"/>
        <v>0.008958333333333334</v>
      </c>
      <c r="J154" s="2" t="s">
        <v>0</v>
      </c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</row>
    <row r="155" spans="1:73" ht="13.5">
      <c r="A155" s="42" t="s">
        <v>0</v>
      </c>
      <c r="B155" s="9">
        <v>131</v>
      </c>
      <c r="C155" s="59">
        <f t="shared" si="17"/>
        <v>0</v>
      </c>
      <c r="D155" s="60">
        <f t="shared" si="18"/>
        <v>-1.6538168450208047E-09</v>
      </c>
      <c r="E155" s="60">
        <f t="shared" si="19"/>
        <v>1.6538168450208047E-09</v>
      </c>
      <c r="F155" s="60">
        <f t="shared" si="22"/>
        <v>0</v>
      </c>
      <c r="G155" s="60">
        <f t="shared" si="20"/>
        <v>1.8626592977757576E-07</v>
      </c>
      <c r="H155" s="2" t="s">
        <v>0</v>
      </c>
      <c r="I155" s="3">
        <f t="shared" si="21"/>
        <v>0.008958333333333334</v>
      </c>
      <c r="J155" s="2" t="s">
        <v>0</v>
      </c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</row>
    <row r="156" spans="1:73" ht="13.5">
      <c r="A156" s="42" t="s">
        <v>0</v>
      </c>
      <c r="B156" s="9">
        <v>132</v>
      </c>
      <c r="C156" s="59">
        <f t="shared" si="17"/>
        <v>0</v>
      </c>
      <c r="D156" s="60">
        <f t="shared" si="18"/>
        <v>-1.6686322875907828E-09</v>
      </c>
      <c r="E156" s="60">
        <f t="shared" si="19"/>
        <v>1.6686322875907828E-09</v>
      </c>
      <c r="F156" s="60">
        <f t="shared" si="22"/>
        <v>0</v>
      </c>
      <c r="G156" s="60">
        <f t="shared" si="20"/>
        <v>1.8793456206516655E-07</v>
      </c>
      <c r="H156" s="2" t="s">
        <v>0</v>
      </c>
      <c r="I156" s="3">
        <f t="shared" si="21"/>
        <v>0.008958333333333334</v>
      </c>
      <c r="J156" s="2" t="s">
        <v>0</v>
      </c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</row>
    <row r="157" spans="1:73" ht="13.5">
      <c r="A157" s="42" t="s">
        <v>0</v>
      </c>
      <c r="B157" s="9">
        <v>133</v>
      </c>
      <c r="C157" s="59">
        <f t="shared" si="17"/>
        <v>0</v>
      </c>
      <c r="D157" s="60">
        <f t="shared" si="18"/>
        <v>-1.6835804518337838E-09</v>
      </c>
      <c r="E157" s="60">
        <f t="shared" si="19"/>
        <v>1.6835804518337838E-09</v>
      </c>
      <c r="F157" s="60">
        <f t="shared" si="22"/>
        <v>0</v>
      </c>
      <c r="G157" s="60">
        <f t="shared" si="20"/>
        <v>1.8961814251700033E-07</v>
      </c>
      <c r="H157" s="2" t="s">
        <v>0</v>
      </c>
      <c r="I157" s="3">
        <f t="shared" si="21"/>
        <v>0.008958333333333334</v>
      </c>
      <c r="J157" s="2" t="s">
        <v>0</v>
      </c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</row>
    <row r="158" spans="1:73" ht="13.5">
      <c r="A158" s="42" t="s">
        <v>0</v>
      </c>
      <c r="B158" s="9">
        <v>134</v>
      </c>
      <c r="C158" s="59">
        <f t="shared" si="17"/>
        <v>0</v>
      </c>
      <c r="D158" s="60">
        <f t="shared" si="18"/>
        <v>-1.6986625267147948E-09</v>
      </c>
      <c r="E158" s="60">
        <f t="shared" si="19"/>
        <v>1.6986625267147948E-09</v>
      </c>
      <c r="F158" s="60">
        <f t="shared" si="22"/>
        <v>0</v>
      </c>
      <c r="G158" s="60">
        <f t="shared" si="20"/>
        <v>1.9131680504371513E-07</v>
      </c>
      <c r="H158" s="2" t="s">
        <v>0</v>
      </c>
      <c r="I158" s="3">
        <f t="shared" si="21"/>
        <v>0.008958333333333334</v>
      </c>
      <c r="J158" s="2" t="s">
        <v>0</v>
      </c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</row>
    <row r="159" spans="1:73" ht="13.5">
      <c r="A159" s="42" t="s">
        <v>0</v>
      </c>
      <c r="B159" s="9">
        <v>135</v>
      </c>
      <c r="C159" s="59">
        <f t="shared" si="17"/>
        <v>0</v>
      </c>
      <c r="D159" s="60">
        <f t="shared" si="18"/>
        <v>-1.7138797118499481E-09</v>
      </c>
      <c r="E159" s="60">
        <f t="shared" si="19"/>
        <v>1.7138797118499481E-09</v>
      </c>
      <c r="F159" s="60">
        <f t="shared" si="22"/>
        <v>0</v>
      </c>
      <c r="G159" s="60">
        <f t="shared" si="20"/>
        <v>1.9303068475556508E-07</v>
      </c>
      <c r="H159" s="2" t="s">
        <v>0</v>
      </c>
      <c r="I159" s="3">
        <f t="shared" si="21"/>
        <v>0.008958333333333334</v>
      </c>
      <c r="J159" s="2" t="s">
        <v>0</v>
      </c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</row>
    <row r="160" spans="1:73" ht="13.5">
      <c r="A160" s="42" t="s">
        <v>0</v>
      </c>
      <c r="B160" s="9">
        <v>136</v>
      </c>
      <c r="C160" s="59">
        <f t="shared" si="17"/>
        <v>0</v>
      </c>
      <c r="D160" s="60">
        <f t="shared" si="18"/>
        <v>-1.7292332176019373E-09</v>
      </c>
      <c r="E160" s="60">
        <f t="shared" si="19"/>
        <v>1.7292332176019373E-09</v>
      </c>
      <c r="F160" s="60">
        <f t="shared" si="22"/>
        <v>0</v>
      </c>
      <c r="G160" s="60">
        <f t="shared" si="20"/>
        <v>1.9475991797316703E-07</v>
      </c>
      <c r="H160" s="2" t="s">
        <v>0</v>
      </c>
      <c r="I160" s="3">
        <f t="shared" si="21"/>
        <v>0.008958333333333334</v>
      </c>
      <c r="J160" s="2" t="s">
        <v>0</v>
      </c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</row>
    <row r="161" spans="1:73" ht="13.5">
      <c r="A161" s="42" t="s">
        <v>0</v>
      </c>
      <c r="B161" s="9">
        <v>137</v>
      </c>
      <c r="C161" s="59">
        <f t="shared" si="17"/>
        <v>0</v>
      </c>
      <c r="D161" s="60">
        <f t="shared" si="18"/>
        <v>-1.7447242651762881E-09</v>
      </c>
      <c r="E161" s="60">
        <f t="shared" si="19"/>
        <v>1.7447242651762881E-09</v>
      </c>
      <c r="F161" s="60">
        <f t="shared" si="22"/>
        <v>0</v>
      </c>
      <c r="G161" s="60">
        <f t="shared" si="20"/>
        <v>1.9650464223834332E-07</v>
      </c>
      <c r="H161" s="2" t="s">
        <v>0</v>
      </c>
      <c r="I161" s="3">
        <f t="shared" si="21"/>
        <v>0.008958333333333334</v>
      </c>
      <c r="J161" s="2" t="s">
        <v>0</v>
      </c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</row>
    <row r="162" spans="1:73" ht="13.5">
      <c r="A162" s="42" t="s">
        <v>0</v>
      </c>
      <c r="B162" s="9">
        <v>138</v>
      </c>
      <c r="C162" s="59">
        <f t="shared" si="17"/>
        <v>0</v>
      </c>
      <c r="D162" s="60">
        <f t="shared" si="18"/>
        <v>-1.7603540867184923E-09</v>
      </c>
      <c r="E162" s="60">
        <f t="shared" si="19"/>
        <v>1.7603540867184923E-09</v>
      </c>
      <c r="F162" s="60">
        <f t="shared" si="22"/>
        <v>0</v>
      </c>
      <c r="G162" s="60">
        <f t="shared" si="20"/>
        <v>1.982649963250618E-07</v>
      </c>
      <c r="H162" s="2" t="s">
        <v>0</v>
      </c>
      <c r="I162" s="3">
        <f t="shared" si="21"/>
        <v>0.008958333333333334</v>
      </c>
      <c r="J162" s="2" t="s">
        <v>0</v>
      </c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</row>
    <row r="163" spans="1:73" ht="13.5">
      <c r="A163" s="42" t="s">
        <v>0</v>
      </c>
      <c r="B163" s="9">
        <v>139</v>
      </c>
      <c r="C163" s="59">
        <f t="shared" si="17"/>
        <v>0</v>
      </c>
      <c r="D163" s="60">
        <f t="shared" si="18"/>
        <v>-1.7761239254120121E-09</v>
      </c>
      <c r="E163" s="60">
        <f t="shared" si="19"/>
        <v>1.7761239254120121E-09</v>
      </c>
      <c r="F163" s="60">
        <f t="shared" si="22"/>
        <v>0</v>
      </c>
      <c r="G163" s="60">
        <f t="shared" si="20"/>
        <v>2.000411202504738E-07</v>
      </c>
      <c r="H163" s="2" t="s">
        <v>0</v>
      </c>
      <c r="I163" s="3">
        <f t="shared" si="21"/>
        <v>0.008958333333333334</v>
      </c>
      <c r="J163" s="2" t="s">
        <v>0</v>
      </c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</row>
    <row r="164" spans="1:73" ht="13.5">
      <c r="A164" s="42" t="s">
        <v>0</v>
      </c>
      <c r="B164" s="9">
        <v>140</v>
      </c>
      <c r="C164" s="59">
        <f t="shared" si="17"/>
        <v>0</v>
      </c>
      <c r="D164" s="60">
        <f t="shared" si="18"/>
        <v>-1.7920350355771612E-09</v>
      </c>
      <c r="E164" s="60">
        <f t="shared" si="19"/>
        <v>1.7920350355771612E-09</v>
      </c>
      <c r="F164" s="60">
        <f t="shared" si="22"/>
        <v>0</v>
      </c>
      <c r="G164" s="60">
        <f t="shared" si="20"/>
        <v>2.0183315528605098E-07</v>
      </c>
      <c r="H164" s="2" t="s">
        <v>0</v>
      </c>
      <c r="I164" s="3">
        <f t="shared" si="21"/>
        <v>0.008958333333333334</v>
      </c>
      <c r="J164" s="2" t="s">
        <v>0</v>
      </c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</row>
    <row r="165" spans="1:73" ht="13.5">
      <c r="A165" s="42" t="s">
        <v>0</v>
      </c>
      <c r="B165" s="9">
        <v>141</v>
      </c>
      <c r="C165" s="59">
        <f t="shared" si="17"/>
        <v>0</v>
      </c>
      <c r="D165" s="60">
        <f t="shared" si="18"/>
        <v>-1.8080886827708735E-09</v>
      </c>
      <c r="E165" s="60">
        <f t="shared" si="19"/>
        <v>1.8080886827708735E-09</v>
      </c>
      <c r="F165" s="60">
        <f t="shared" si="22"/>
        <v>0</v>
      </c>
      <c r="G165" s="60">
        <f t="shared" si="20"/>
        <v>2.0364124396882186E-07</v>
      </c>
      <c r="H165" s="2" t="s">
        <v>0</v>
      </c>
      <c r="I165" s="3">
        <f t="shared" si="21"/>
        <v>0.008958333333333334</v>
      </c>
      <c r="J165" s="2" t="s">
        <v>0</v>
      </c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</row>
    <row r="166" spans="1:73" ht="13.5">
      <c r="A166" s="42" t="s">
        <v>0</v>
      </c>
      <c r="B166" s="9">
        <v>142</v>
      </c>
      <c r="C166" s="59">
        <f t="shared" si="17"/>
        <v>0</v>
      </c>
      <c r="D166" s="60">
        <f t="shared" si="18"/>
        <v>-1.8242861438873625E-09</v>
      </c>
      <c r="E166" s="60">
        <f t="shared" si="19"/>
        <v>1.8242861438873625E-09</v>
      </c>
      <c r="F166" s="60">
        <f t="shared" si="22"/>
        <v>0</v>
      </c>
      <c r="G166" s="60">
        <f t="shared" si="20"/>
        <v>2.0546553011270923E-07</v>
      </c>
      <c r="H166" s="2" t="s">
        <v>0</v>
      </c>
      <c r="I166" s="3">
        <f t="shared" si="21"/>
        <v>0.008958333333333334</v>
      </c>
      <c r="J166" s="2" t="s">
        <v>0</v>
      </c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</row>
    <row r="167" spans="1:73" ht="13.5">
      <c r="A167" s="42" t="s">
        <v>0</v>
      </c>
      <c r="B167" s="9">
        <v>143</v>
      </c>
      <c r="C167" s="59">
        <f t="shared" si="17"/>
        <v>0</v>
      </c>
      <c r="D167" s="60">
        <f t="shared" si="18"/>
        <v>-1.840628707259687E-09</v>
      </c>
      <c r="E167" s="60">
        <f t="shared" si="19"/>
        <v>1.840628707259687E-09</v>
      </c>
      <c r="F167" s="60">
        <f t="shared" si="22"/>
        <v>0</v>
      </c>
      <c r="G167" s="60">
        <f t="shared" si="20"/>
        <v>2.0730615881996893E-07</v>
      </c>
      <c r="H167" s="2" t="s">
        <v>0</v>
      </c>
      <c r="I167" s="3">
        <f t="shared" si="21"/>
        <v>0.008958333333333334</v>
      </c>
      <c r="J167" s="2" t="s">
        <v>0</v>
      </c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</row>
    <row r="168" spans="1:73" ht="13.5">
      <c r="A168" s="42" t="s">
        <v>0</v>
      </c>
      <c r="B168" s="9">
        <v>144</v>
      </c>
      <c r="C168" s="59">
        <f t="shared" si="17"/>
        <v>0</v>
      </c>
      <c r="D168" s="60">
        <f t="shared" si="18"/>
        <v>-1.8571176727622216E-09</v>
      </c>
      <c r="E168" s="60">
        <f t="shared" si="19"/>
        <v>1.8571176727622216E-09</v>
      </c>
      <c r="F168" s="60">
        <f t="shared" si="22"/>
        <v>0</v>
      </c>
      <c r="G168" s="60">
        <f t="shared" si="20"/>
        <v>2.0916327649273116E-07</v>
      </c>
      <c r="H168" s="2" t="s">
        <v>0</v>
      </c>
      <c r="I168" s="3">
        <f t="shared" si="21"/>
        <v>0.008958333333333334</v>
      </c>
      <c r="J168" s="2" t="s">
        <v>0</v>
      </c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</row>
    <row r="169" spans="1:73" ht="13.5">
      <c r="A169" s="42" t="s">
        <v>0</v>
      </c>
      <c r="B169" s="9">
        <v>145</v>
      </c>
      <c r="C169" s="59">
        <f t="shared" si="17"/>
        <v>0</v>
      </c>
      <c r="D169" s="60">
        <f t="shared" si="18"/>
        <v>-1.8737543519140502E-09</v>
      </c>
      <c r="E169" s="60">
        <f t="shared" si="19"/>
        <v>1.8737543519140502E-09</v>
      </c>
      <c r="F169" s="60">
        <f t="shared" si="22"/>
        <v>0</v>
      </c>
      <c r="G169" s="60">
        <f t="shared" si="20"/>
        <v>2.110370308446452E-07</v>
      </c>
      <c r="H169" s="2" t="s">
        <v>0</v>
      </c>
      <c r="I169" s="3">
        <f t="shared" si="21"/>
        <v>0.008958333333333334</v>
      </c>
      <c r="J169" s="2" t="s">
        <v>0</v>
      </c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</row>
    <row r="170" spans="1:73" ht="13.5">
      <c r="A170" s="42" t="s">
        <v>0</v>
      </c>
      <c r="B170" s="9">
        <v>146</v>
      </c>
      <c r="C170" s="59">
        <f t="shared" si="17"/>
        <v>0</v>
      </c>
      <c r="D170" s="60">
        <f t="shared" si="18"/>
        <v>-1.89054006798328E-09</v>
      </c>
      <c r="E170" s="60">
        <f t="shared" si="19"/>
        <v>1.89054006798328E-09</v>
      </c>
      <c r="F170" s="60">
        <f t="shared" si="22"/>
        <v>0</v>
      </c>
      <c r="G170" s="60">
        <f t="shared" si="20"/>
        <v>2.129275709126285E-07</v>
      </c>
      <c r="H170" s="2" t="s">
        <v>0</v>
      </c>
      <c r="I170" s="3">
        <f t="shared" si="21"/>
        <v>0.008958333333333334</v>
      </c>
      <c r="J170" s="2" t="s">
        <v>0</v>
      </c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</row>
    <row r="171" spans="1:73" ht="13.5">
      <c r="A171" s="42" t="s">
        <v>0</v>
      </c>
      <c r="B171" s="9">
        <v>147</v>
      </c>
      <c r="C171" s="59">
        <f t="shared" si="17"/>
        <v>0</v>
      </c>
      <c r="D171" s="60">
        <f t="shared" si="18"/>
        <v>-1.907476156092297E-09</v>
      </c>
      <c r="E171" s="60">
        <f t="shared" si="19"/>
        <v>1.907476156092297E-09</v>
      </c>
      <c r="F171" s="60">
        <f t="shared" si="22"/>
        <v>0</v>
      </c>
      <c r="G171" s="60">
        <f t="shared" si="20"/>
        <v>2.1483504706872078E-07</v>
      </c>
      <c r="H171" s="2" t="s">
        <v>0</v>
      </c>
      <c r="I171" s="3">
        <f t="shared" si="21"/>
        <v>0.008958333333333334</v>
      </c>
      <c r="J171" s="2" t="s">
        <v>0</v>
      </c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</row>
    <row r="172" spans="1:73" ht="13.5">
      <c r="A172" s="42" t="s">
        <v>0</v>
      </c>
      <c r="B172" s="9">
        <v>148</v>
      </c>
      <c r="C172" s="59">
        <f t="shared" si="17"/>
        <v>0</v>
      </c>
      <c r="D172" s="60">
        <f t="shared" si="18"/>
        <v>-1.924563963323957E-09</v>
      </c>
      <c r="E172" s="60">
        <f t="shared" si="19"/>
        <v>1.924563963323957E-09</v>
      </c>
      <c r="F172" s="60">
        <f t="shared" si="22"/>
        <v>0</v>
      </c>
      <c r="G172" s="60">
        <f t="shared" si="20"/>
        <v>2.1675961103204475E-07</v>
      </c>
      <c r="H172" s="2" t="s">
        <v>0</v>
      </c>
      <c r="I172" s="3">
        <f t="shared" si="21"/>
        <v>0.008958333333333334</v>
      </c>
      <c r="J172" s="2" t="s">
        <v>0</v>
      </c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</row>
    <row r="173" spans="1:73" ht="13.5">
      <c r="A173" s="42" t="s">
        <v>0</v>
      </c>
      <c r="B173" s="9">
        <v>149</v>
      </c>
      <c r="C173" s="59">
        <f t="shared" si="17"/>
        <v>0</v>
      </c>
      <c r="D173" s="60">
        <f t="shared" si="18"/>
        <v>-1.941804848828734E-09</v>
      </c>
      <c r="E173" s="60">
        <f t="shared" si="19"/>
        <v>1.941804848828734E-09</v>
      </c>
      <c r="F173" s="60">
        <f t="shared" si="22"/>
        <v>0</v>
      </c>
      <c r="G173" s="60">
        <f t="shared" si="20"/>
        <v>2.187014158808735E-07</v>
      </c>
      <c r="H173" s="2" t="s">
        <v>0</v>
      </c>
      <c r="I173" s="3">
        <f t="shared" si="21"/>
        <v>0.008958333333333334</v>
      </c>
      <c r="J173" s="2" t="s">
        <v>0</v>
      </c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</row>
    <row r="174" spans="1:73" ht="13.5">
      <c r="A174" s="42" t="s">
        <v>0</v>
      </c>
      <c r="B174" s="9">
        <v>150</v>
      </c>
      <c r="C174" s="59">
        <f t="shared" si="17"/>
        <v>0</v>
      </c>
      <c r="D174" s="60">
        <f t="shared" si="18"/>
        <v>-1.9592001839328253E-09</v>
      </c>
      <c r="E174" s="60">
        <f t="shared" si="19"/>
        <v>1.9592001839328253E-09</v>
      </c>
      <c r="F174" s="60">
        <f t="shared" si="22"/>
        <v>0</v>
      </c>
      <c r="G174" s="60">
        <f t="shared" si="20"/>
        <v>2.206606160648063E-07</v>
      </c>
      <c r="H174" s="2" t="s">
        <v>0</v>
      </c>
      <c r="I174" s="3">
        <f t="shared" si="21"/>
        <v>0.008958333333333334</v>
      </c>
      <c r="J174" s="2" t="s">
        <v>0</v>
      </c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</row>
    <row r="175" spans="1:73" ht="13.5">
      <c r="A175" s="42" t="s">
        <v>0</v>
      </c>
      <c r="B175" s="9">
        <v>151</v>
      </c>
      <c r="C175" s="59">
        <f t="shared" si="17"/>
        <v>0</v>
      </c>
      <c r="D175" s="60">
        <f t="shared" si="18"/>
        <v>-1.9767513522472233E-09</v>
      </c>
      <c r="E175" s="60">
        <f t="shared" si="19"/>
        <v>1.9767513522472233E-09</v>
      </c>
      <c r="F175" s="60">
        <f t="shared" si="22"/>
        <v>0</v>
      </c>
      <c r="G175" s="60">
        <f t="shared" si="20"/>
        <v>2.2263736741705352E-07</v>
      </c>
      <c r="H175" s="2" t="s">
        <v>0</v>
      </c>
      <c r="I175" s="3">
        <f t="shared" si="21"/>
        <v>0.008958333333333334</v>
      </c>
      <c r="J175" s="2" t="s">
        <v>0</v>
      </c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</row>
    <row r="176" spans="1:73" ht="13.5">
      <c r="A176" s="42" t="s">
        <v>0</v>
      </c>
      <c r="B176" s="9">
        <v>152</v>
      </c>
      <c r="C176" s="59">
        <f t="shared" si="17"/>
        <v>0</v>
      </c>
      <c r="D176" s="60">
        <f t="shared" si="18"/>
        <v>-1.9944597497777714E-09</v>
      </c>
      <c r="E176" s="60">
        <f t="shared" si="19"/>
        <v>1.9944597497777714E-09</v>
      </c>
      <c r="F176" s="60">
        <f t="shared" si="22"/>
        <v>0</v>
      </c>
      <c r="G176" s="60">
        <f t="shared" si="20"/>
        <v>2.246318271668313E-07</v>
      </c>
      <c r="H176" s="2" t="s">
        <v>0</v>
      </c>
      <c r="I176" s="3">
        <f t="shared" si="21"/>
        <v>0.008958333333333334</v>
      </c>
      <c r="J176" s="2" t="s">
        <v>0</v>
      </c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</row>
    <row r="177" spans="1:73" ht="13.5">
      <c r="A177" s="42" t="s">
        <v>0</v>
      </c>
      <c r="B177" s="9">
        <v>153</v>
      </c>
      <c r="C177" s="59">
        <f t="shared" si="17"/>
        <v>0</v>
      </c>
      <c r="D177" s="60">
        <f t="shared" si="18"/>
        <v>-2.0123267850361973E-09</v>
      </c>
      <c r="E177" s="60">
        <f t="shared" si="19"/>
        <v>2.0123267850361973E-09</v>
      </c>
      <c r="F177" s="60">
        <f t="shared" si="22"/>
        <v>0</v>
      </c>
      <c r="G177" s="60">
        <f t="shared" si="20"/>
        <v>2.266441539518675E-07</v>
      </c>
      <c r="H177" s="2" t="s">
        <v>0</v>
      </c>
      <c r="I177" s="3">
        <f t="shared" si="21"/>
        <v>0.008958333333333334</v>
      </c>
      <c r="J177" s="2" t="s">
        <v>0</v>
      </c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</row>
    <row r="178" spans="1:73" ht="13.5">
      <c r="A178" s="42" t="s">
        <v>0</v>
      </c>
      <c r="B178" s="9">
        <v>154</v>
      </c>
      <c r="C178" s="59">
        <f t="shared" si="17"/>
        <v>0</v>
      </c>
      <c r="D178" s="60">
        <f t="shared" si="18"/>
        <v>-2.0303538791521465E-09</v>
      </c>
      <c r="E178" s="60">
        <f t="shared" si="19"/>
        <v>2.0303538791521465E-09</v>
      </c>
      <c r="F178" s="60">
        <f t="shared" si="22"/>
        <v>0</v>
      </c>
      <c r="G178" s="60">
        <f t="shared" si="20"/>
        <v>2.2867450783101964E-07</v>
      </c>
      <c r="H178" s="2" t="s">
        <v>0</v>
      </c>
      <c r="I178" s="3">
        <f t="shared" si="21"/>
        <v>0.008958333333333334</v>
      </c>
      <c r="J178" s="2" t="s">
        <v>0</v>
      </c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</row>
    <row r="179" spans="1:73" ht="13.5">
      <c r="A179" s="42" t="s">
        <v>0</v>
      </c>
      <c r="B179" s="9">
        <v>155</v>
      </c>
      <c r="C179" s="59">
        <f t="shared" si="17"/>
        <v>0</v>
      </c>
      <c r="D179" s="60">
        <f t="shared" si="18"/>
        <v>-2.048542465986218E-09</v>
      </c>
      <c r="E179" s="60">
        <f t="shared" si="19"/>
        <v>2.048542465986218E-09</v>
      </c>
      <c r="F179" s="60">
        <f t="shared" si="22"/>
        <v>0</v>
      </c>
      <c r="G179" s="60">
        <f t="shared" si="20"/>
        <v>2.3072305029700587E-07</v>
      </c>
      <c r="H179" s="2" t="s">
        <v>0</v>
      </c>
      <c r="I179" s="3">
        <f t="shared" si="21"/>
        <v>0.008958333333333334</v>
      </c>
      <c r="J179" s="2" t="s">
        <v>0</v>
      </c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</row>
    <row r="180" spans="1:73" ht="13.5">
      <c r="A180" s="42" t="s">
        <v>0</v>
      </c>
      <c r="B180" s="9">
        <v>156</v>
      </c>
      <c r="C180" s="59">
        <f t="shared" si="17"/>
        <v>0</v>
      </c>
      <c r="D180" s="60">
        <f t="shared" si="18"/>
        <v>-2.066893992244011E-09</v>
      </c>
      <c r="E180" s="60">
        <f t="shared" si="19"/>
        <v>2.066893992244011E-09</v>
      </c>
      <c r="F180" s="60">
        <f t="shared" si="22"/>
        <v>0</v>
      </c>
      <c r="G180" s="60">
        <f t="shared" si="20"/>
        <v>2.3278994428924988E-07</v>
      </c>
      <c r="H180" s="2" t="s">
        <v>0</v>
      </c>
      <c r="I180" s="3">
        <f t="shared" si="21"/>
        <v>0.008958333333333334</v>
      </c>
      <c r="J180" s="2" t="s">
        <v>0</v>
      </c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</row>
    <row r="181" spans="1:73" ht="13.5">
      <c r="A181" s="42" t="s">
        <v>0</v>
      </c>
      <c r="B181" s="9">
        <v>157</v>
      </c>
      <c r="C181" s="59">
        <f t="shared" si="17"/>
        <v>0</v>
      </c>
      <c r="D181" s="60">
        <f t="shared" si="18"/>
        <v>-2.085409917591197E-09</v>
      </c>
      <c r="E181" s="60">
        <f t="shared" si="19"/>
        <v>2.085409917591197E-09</v>
      </c>
      <c r="F181" s="60">
        <f t="shared" si="22"/>
        <v>0</v>
      </c>
      <c r="G181" s="60">
        <f t="shared" si="20"/>
        <v>2.3487535420684108E-07</v>
      </c>
      <c r="H181" s="2" t="s">
        <v>0</v>
      </c>
      <c r="I181" s="3">
        <f t="shared" si="21"/>
        <v>0.008958333333333334</v>
      </c>
      <c r="J181" s="2" t="s">
        <v>0</v>
      </c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</row>
    <row r="182" spans="1:73" ht="13.5">
      <c r="A182" s="42" t="s">
        <v>0</v>
      </c>
      <c r="B182" s="9">
        <v>158</v>
      </c>
      <c r="C182" s="59">
        <f t="shared" si="17"/>
        <v>0</v>
      </c>
      <c r="D182" s="60">
        <f t="shared" si="18"/>
        <v>-2.104091714769618E-09</v>
      </c>
      <c r="E182" s="60">
        <f t="shared" si="19"/>
        <v>2.104091714769618E-09</v>
      </c>
      <c r="F182" s="60">
        <f t="shared" si="22"/>
        <v>0</v>
      </c>
      <c r="G182" s="60">
        <f t="shared" si="20"/>
        <v>2.369794459216107E-07</v>
      </c>
      <c r="H182" s="2" t="s">
        <v>0</v>
      </c>
      <c r="I182" s="3">
        <f t="shared" si="21"/>
        <v>0.008958333333333334</v>
      </c>
      <c r="J182" s="2" t="s">
        <v>0</v>
      </c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</row>
    <row r="183" spans="1:73" ht="13.5">
      <c r="A183" s="42" t="s">
        <v>0</v>
      </c>
      <c r="B183" s="9">
        <v>159</v>
      </c>
      <c r="C183" s="59">
        <f t="shared" si="17"/>
        <v>0</v>
      </c>
      <c r="D183" s="60">
        <f t="shared" si="18"/>
        <v>-2.122940869714429E-09</v>
      </c>
      <c r="E183" s="60">
        <f t="shared" si="19"/>
        <v>2.122940869714429E-09</v>
      </c>
      <c r="F183" s="60">
        <f t="shared" si="22"/>
        <v>0</v>
      </c>
      <c r="G183" s="60">
        <f t="shared" si="20"/>
        <v>2.391023867913251E-07</v>
      </c>
      <c r="H183" s="2" t="s">
        <v>0</v>
      </c>
      <c r="I183" s="3">
        <f t="shared" si="21"/>
        <v>0.008958333333333334</v>
      </c>
      <c r="J183" s="2" t="s">
        <v>0</v>
      </c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</row>
    <row r="184" spans="1:73" ht="13.5">
      <c r="A184" s="42" t="s">
        <v>0</v>
      </c>
      <c r="B184" s="9">
        <v>160</v>
      </c>
      <c r="C184" s="59">
        <f t="shared" si="17"/>
        <v>0</v>
      </c>
      <c r="D184" s="60">
        <f t="shared" si="18"/>
        <v>-2.1419588816722878E-09</v>
      </c>
      <c r="E184" s="60">
        <f t="shared" si="19"/>
        <v>2.1419588816722878E-09</v>
      </c>
      <c r="F184" s="60">
        <f t="shared" si="22"/>
        <v>0</v>
      </c>
      <c r="G184" s="60">
        <f t="shared" si="20"/>
        <v>2.412443456729974E-07</v>
      </c>
      <c r="H184" s="2" t="s">
        <v>0</v>
      </c>
      <c r="I184" s="3">
        <f t="shared" si="21"/>
        <v>0.008958333333333334</v>
      </c>
      <c r="J184" s="2" t="s">
        <v>0</v>
      </c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</row>
    <row r="185" spans="1:73" ht="13.5">
      <c r="A185" s="42" t="s">
        <v>0</v>
      </c>
      <c r="B185" s="9">
        <v>161</v>
      </c>
      <c r="C185" s="59">
        <f t="shared" si="17"/>
        <v>0</v>
      </c>
      <c r="D185" s="60">
        <f t="shared" si="18"/>
        <v>-2.161147263320602E-09</v>
      </c>
      <c r="E185" s="60">
        <f t="shared" si="19"/>
        <v>2.161147263320602E-09</v>
      </c>
      <c r="F185" s="60">
        <f t="shared" si="22"/>
        <v>0</v>
      </c>
      <c r="G185" s="60">
        <f t="shared" si="20"/>
        <v>2.4340549293631804E-07</v>
      </c>
      <c r="H185" s="2" t="s">
        <v>0</v>
      </c>
      <c r="I185" s="3">
        <f t="shared" si="21"/>
        <v>0.008958333333333334</v>
      </c>
      <c r="J185" s="2" t="s">
        <v>0</v>
      </c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</row>
    <row r="186" spans="1:73" ht="13.5">
      <c r="A186" s="42" t="s">
        <v>0</v>
      </c>
      <c r="B186" s="9">
        <v>162</v>
      </c>
      <c r="C186" s="59">
        <f t="shared" si="17"/>
        <v>0</v>
      </c>
      <c r="D186" s="60">
        <f t="shared" si="18"/>
        <v>-2.180507540887849E-09</v>
      </c>
      <c r="E186" s="60">
        <f t="shared" si="19"/>
        <v>2.180507540887849E-09</v>
      </c>
      <c r="F186" s="60">
        <f t="shared" si="22"/>
        <v>0</v>
      </c>
      <c r="G186" s="60">
        <f t="shared" si="20"/>
        <v>2.455860004772059E-07</v>
      </c>
      <c r="H186" s="2" t="s">
        <v>0</v>
      </c>
      <c r="I186" s="3">
        <f t="shared" si="21"/>
        <v>0.008958333333333334</v>
      </c>
      <c r="J186" s="2" t="s">
        <v>0</v>
      </c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</row>
    <row r="187" spans="1:73" ht="13.5">
      <c r="A187" s="42" t="s">
        <v>0</v>
      </c>
      <c r="B187" s="9">
        <v>163</v>
      </c>
      <c r="C187" s="59">
        <f t="shared" si="17"/>
        <v>0</v>
      </c>
      <c r="D187" s="60">
        <f t="shared" si="18"/>
        <v>-2.2000412542749697E-09</v>
      </c>
      <c r="E187" s="60">
        <f t="shared" si="19"/>
        <v>2.2000412542749697E-09</v>
      </c>
      <c r="F187" s="60">
        <f t="shared" si="22"/>
        <v>0</v>
      </c>
      <c r="G187" s="60">
        <f t="shared" si="20"/>
        <v>2.4778604173148083E-07</v>
      </c>
      <c r="H187" s="2" t="s">
        <v>0</v>
      </c>
      <c r="I187" s="3">
        <f t="shared" si="21"/>
        <v>0.008958333333333334</v>
      </c>
      <c r="J187" s="2" t="s">
        <v>0</v>
      </c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</row>
    <row r="188" spans="1:73" ht="13.5">
      <c r="A188" s="42" t="s">
        <v>0</v>
      </c>
      <c r="B188" s="9">
        <v>164</v>
      </c>
      <c r="C188" s="59">
        <f t="shared" si="17"/>
        <v>0</v>
      </c>
      <c r="D188" s="60">
        <f t="shared" si="18"/>
        <v>-2.2197499571778493E-09</v>
      </c>
      <c r="E188" s="60">
        <f t="shared" si="19"/>
        <v>2.2197499571778493E-09</v>
      </c>
      <c r="F188" s="60">
        <f t="shared" si="22"/>
        <v>0</v>
      </c>
      <c r="G188" s="60">
        <f t="shared" si="20"/>
        <v>2.500057916886587E-07</v>
      </c>
      <c r="H188" s="2" t="s">
        <v>0</v>
      </c>
      <c r="I188" s="3">
        <f t="shared" si="21"/>
        <v>0.008958333333333334</v>
      </c>
      <c r="J188" s="2" t="s">
        <v>0</v>
      </c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</row>
    <row r="189" spans="1:73" ht="13.5">
      <c r="A189" s="42" t="s">
        <v>0</v>
      </c>
      <c r="B189" s="9">
        <v>165</v>
      </c>
      <c r="C189" s="59">
        <f t="shared" si="17"/>
        <v>0</v>
      </c>
      <c r="D189" s="60">
        <f t="shared" si="18"/>
        <v>-2.2396352172109006E-09</v>
      </c>
      <c r="E189" s="60">
        <f t="shared" si="19"/>
        <v>2.2396352172109006E-09</v>
      </c>
      <c r="F189" s="60">
        <f t="shared" si="22"/>
        <v>0</v>
      </c>
      <c r="G189" s="60">
        <f t="shared" si="20"/>
        <v>2.522454269058696E-07</v>
      </c>
      <c r="H189" s="2" t="s">
        <v>0</v>
      </c>
      <c r="I189" s="3">
        <f t="shared" si="21"/>
        <v>0.008958333333333334</v>
      </c>
      <c r="J189" s="2" t="s">
        <v>0</v>
      </c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</row>
    <row r="190" spans="1:73" ht="13.5">
      <c r="A190" s="42" t="s">
        <v>0</v>
      </c>
      <c r="B190" s="9">
        <v>166</v>
      </c>
      <c r="C190" s="59">
        <f t="shared" si="17"/>
        <v>0</v>
      </c>
      <c r="D190" s="60">
        <f t="shared" si="18"/>
        <v>-2.2596986160317483E-09</v>
      </c>
      <c r="E190" s="60">
        <f t="shared" si="19"/>
        <v>2.2596986160317483E-09</v>
      </c>
      <c r="F190" s="60">
        <f t="shared" si="22"/>
        <v>0</v>
      </c>
      <c r="G190" s="60">
        <f t="shared" si="20"/>
        <v>2.5450512552190133E-07</v>
      </c>
      <c r="H190" s="2" t="s">
        <v>0</v>
      </c>
      <c r="I190" s="3">
        <f t="shared" si="21"/>
        <v>0.008958333333333334</v>
      </c>
      <c r="J190" s="2" t="s">
        <v>0</v>
      </c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</row>
    <row r="191" spans="1:73" ht="13.5">
      <c r="A191" s="42" t="s">
        <v>0</v>
      </c>
      <c r="B191" s="9">
        <v>167</v>
      </c>
      <c r="C191" s="59">
        <f t="shared" si="17"/>
        <v>0</v>
      </c>
      <c r="D191" s="60">
        <f t="shared" si="18"/>
        <v>-2.2799417494670327E-09</v>
      </c>
      <c r="E191" s="60">
        <f t="shared" si="19"/>
        <v>2.2799417494670327E-09</v>
      </c>
      <c r="F191" s="60">
        <f t="shared" si="22"/>
        <v>0</v>
      </c>
      <c r="G191" s="60">
        <f t="shared" si="20"/>
        <v>2.5678506727136835E-07</v>
      </c>
      <c r="H191" s="2" t="s">
        <v>0</v>
      </c>
      <c r="I191" s="3">
        <f t="shared" si="21"/>
        <v>0.008958333333333334</v>
      </c>
      <c r="J191" s="2" t="s">
        <v>0</v>
      </c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</row>
    <row r="192" spans="1:73" ht="13.5">
      <c r="A192" s="42" t="s">
        <v>0</v>
      </c>
      <c r="B192" s="9">
        <v>168</v>
      </c>
      <c r="C192" s="59">
        <f t="shared" si="17"/>
        <v>0</v>
      </c>
      <c r="D192" s="60">
        <f t="shared" si="18"/>
        <v>-2.3003662276393415E-09</v>
      </c>
      <c r="E192" s="60">
        <f t="shared" si="19"/>
        <v>2.3003662276393415E-09</v>
      </c>
      <c r="F192" s="60">
        <f t="shared" si="22"/>
        <v>0</v>
      </c>
      <c r="G192" s="60">
        <f t="shared" si="20"/>
        <v>2.590854334990077E-07</v>
      </c>
      <c r="H192" s="2" t="s">
        <v>0</v>
      </c>
      <c r="I192" s="3">
        <f t="shared" si="21"/>
        <v>0.008958333333333334</v>
      </c>
      <c r="J192" s="2" t="s">
        <v>0</v>
      </c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</row>
    <row r="193" spans="1:73" ht="13.5">
      <c r="A193" s="42" t="s">
        <v>0</v>
      </c>
      <c r="B193" s="9">
        <v>169</v>
      </c>
      <c r="C193" s="59">
        <f t="shared" si="17"/>
        <v>0</v>
      </c>
      <c r="D193" s="60">
        <f t="shared" si="18"/>
        <v>-2.320973675095277E-09</v>
      </c>
      <c r="E193" s="60">
        <f t="shared" si="19"/>
        <v>2.320973675095277E-09</v>
      </c>
      <c r="F193" s="60">
        <f t="shared" si="22"/>
        <v>0</v>
      </c>
      <c r="G193" s="60">
        <f t="shared" si="20"/>
        <v>2.6140640717410296E-07</v>
      </c>
      <c r="H193" s="2" t="s">
        <v>0</v>
      </c>
      <c r="I193" s="3">
        <f t="shared" si="21"/>
        <v>0.008958333333333334</v>
      </c>
      <c r="J193" s="2" t="s">
        <v>0</v>
      </c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</row>
    <row r="194" spans="1:73" ht="13.5">
      <c r="A194" s="42" t="s">
        <v>0</v>
      </c>
      <c r="B194" s="9">
        <v>170</v>
      </c>
      <c r="C194" s="59">
        <f t="shared" si="17"/>
        <v>0</v>
      </c>
      <c r="D194" s="60">
        <f t="shared" si="18"/>
        <v>-2.3417657309346724E-09</v>
      </c>
      <c r="E194" s="60">
        <f t="shared" si="19"/>
        <v>2.3417657309346724E-09</v>
      </c>
      <c r="F194" s="60">
        <f t="shared" si="22"/>
        <v>0</v>
      </c>
      <c r="G194" s="60">
        <f t="shared" si="20"/>
        <v>2.6374817290503766E-07</v>
      </c>
      <c r="H194" s="2" t="s">
        <v>0</v>
      </c>
      <c r="I194" s="3">
        <f t="shared" si="21"/>
        <v>0.008958333333333334</v>
      </c>
      <c r="J194" s="2" t="s">
        <v>0</v>
      </c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</row>
    <row r="195" spans="1:73" ht="13.5">
      <c r="A195" s="42" t="s">
        <v>0</v>
      </c>
      <c r="B195" s="9">
        <v>171</v>
      </c>
      <c r="C195" s="59">
        <f t="shared" si="17"/>
        <v>0</v>
      </c>
      <c r="D195" s="60">
        <f t="shared" si="18"/>
        <v>-2.3627440489409624E-09</v>
      </c>
      <c r="E195" s="60">
        <f t="shared" si="19"/>
        <v>2.3627440489409624E-09</v>
      </c>
      <c r="F195" s="60">
        <f t="shared" si="22"/>
        <v>0</v>
      </c>
      <c r="G195" s="60">
        <f t="shared" si="20"/>
        <v>2.661109169539786E-07</v>
      </c>
      <c r="H195" s="2" t="s">
        <v>0</v>
      </c>
      <c r="I195" s="3">
        <f t="shared" si="21"/>
        <v>0.008958333333333334</v>
      </c>
      <c r="J195" s="2" t="s">
        <v>0</v>
      </c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</row>
    <row r="196" spans="1:73" ht="13.5">
      <c r="A196" s="42" t="s">
        <v>0</v>
      </c>
      <c r="B196" s="9">
        <v>172</v>
      </c>
      <c r="C196" s="59">
        <f t="shared" si="17"/>
        <v>0</v>
      </c>
      <c r="D196" s="60">
        <f t="shared" si="18"/>
        <v>-2.3839102977127252E-09</v>
      </c>
      <c r="E196" s="60">
        <f t="shared" si="19"/>
        <v>2.3839102977127252E-09</v>
      </c>
      <c r="F196" s="60">
        <f t="shared" si="22"/>
        <v>0</v>
      </c>
      <c r="G196" s="60">
        <f t="shared" si="20"/>
        <v>2.684948272516913E-07</v>
      </c>
      <c r="H196" s="2" t="s">
        <v>0</v>
      </c>
      <c r="I196" s="3">
        <f t="shared" si="21"/>
        <v>0.008958333333333334</v>
      </c>
      <c r="J196" s="2" t="s">
        <v>0</v>
      </c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</row>
    <row r="197" spans="1:73" ht="13.5">
      <c r="A197" s="42" t="s">
        <v>0</v>
      </c>
      <c r="B197" s="9">
        <v>173</v>
      </c>
      <c r="C197" s="59">
        <f t="shared" si="17"/>
        <v>0</v>
      </c>
      <c r="D197" s="60">
        <f t="shared" si="18"/>
        <v>-2.4052661607964014E-09</v>
      </c>
      <c r="E197" s="60">
        <f t="shared" si="19"/>
        <v>2.4052661607964014E-09</v>
      </c>
      <c r="F197" s="60">
        <f t="shared" si="22"/>
        <v>0</v>
      </c>
      <c r="G197" s="60">
        <f t="shared" si="20"/>
        <v>2.709000934124877E-07</v>
      </c>
      <c r="H197" s="2" t="s">
        <v>0</v>
      </c>
      <c r="I197" s="3">
        <f t="shared" si="21"/>
        <v>0.008958333333333334</v>
      </c>
      <c r="J197" s="2" t="s">
        <v>0</v>
      </c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</row>
    <row r="198" spans="1:73" ht="13.5">
      <c r="A198" s="42" t="s">
        <v>0</v>
      </c>
      <c r="B198" s="9">
        <v>174</v>
      </c>
      <c r="C198" s="59">
        <f t="shared" si="17"/>
        <v>0</v>
      </c>
      <c r="D198" s="60">
        <f t="shared" si="18"/>
        <v>-2.4268133368202025E-09</v>
      </c>
      <c r="E198" s="60">
        <f t="shared" si="19"/>
        <v>2.4268133368202025E-09</v>
      </c>
      <c r="F198" s="60">
        <f t="shared" si="22"/>
        <v>0</v>
      </c>
      <c r="G198" s="60">
        <f t="shared" si="20"/>
        <v>2.733269067493079E-07</v>
      </c>
      <c r="H198" s="2" t="s">
        <v>0</v>
      </c>
      <c r="I198" s="3">
        <f t="shared" si="21"/>
        <v>0.008958333333333334</v>
      </c>
      <c r="J198" s="2" t="s">
        <v>0</v>
      </c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</row>
    <row r="199" spans="1:73" ht="13.5">
      <c r="A199" s="42" t="s">
        <v>0</v>
      </c>
      <c r="B199" s="9">
        <v>175</v>
      </c>
      <c r="C199" s="59">
        <f t="shared" si="17"/>
        <v>0</v>
      </c>
      <c r="D199" s="60">
        <f t="shared" si="18"/>
        <v>-2.448553539629217E-09</v>
      </c>
      <c r="E199" s="60">
        <f t="shared" si="19"/>
        <v>2.448553539629217E-09</v>
      </c>
      <c r="F199" s="60">
        <f t="shared" si="22"/>
        <v>0</v>
      </c>
      <c r="G199" s="60">
        <f t="shared" si="20"/>
        <v>2.757754602889371E-07</v>
      </c>
      <c r="H199" s="2" t="s">
        <v>0</v>
      </c>
      <c r="I199" s="3">
        <f t="shared" si="21"/>
        <v>0.008958333333333334</v>
      </c>
      <c r="J199" s="2" t="s">
        <v>0</v>
      </c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</row>
    <row r="200" spans="1:73" ht="13.5">
      <c r="A200" s="42" t="s">
        <v>0</v>
      </c>
      <c r="B200" s="9">
        <v>176</v>
      </c>
      <c r="C200" s="59">
        <f t="shared" si="17"/>
        <v>0</v>
      </c>
      <c r="D200" s="60">
        <f t="shared" si="18"/>
        <v>-2.4704884984217284E-09</v>
      </c>
      <c r="E200" s="60">
        <f t="shared" si="19"/>
        <v>2.4704884984217284E-09</v>
      </c>
      <c r="F200" s="60">
        <f t="shared" si="22"/>
        <v>0</v>
      </c>
      <c r="G200" s="60">
        <f t="shared" si="20"/>
        <v>2.7824594878735885E-07</v>
      </c>
      <c r="H200" s="2" t="s">
        <v>0</v>
      </c>
      <c r="I200" s="3">
        <f t="shared" si="21"/>
        <v>0.008958333333333334</v>
      </c>
      <c r="J200" s="2" t="s">
        <v>0</v>
      </c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</row>
    <row r="201" spans="1:73" ht="13.5">
      <c r="A201" s="42" t="s">
        <v>0</v>
      </c>
      <c r="B201" s="9">
        <v>177</v>
      </c>
      <c r="C201" s="59">
        <f t="shared" si="17"/>
        <v>0</v>
      </c>
      <c r="D201" s="60">
        <f t="shared" si="18"/>
        <v>-2.4926199578867565E-09</v>
      </c>
      <c r="E201" s="60">
        <f t="shared" si="19"/>
        <v>2.4926199578867565E-09</v>
      </c>
      <c r="F201" s="60">
        <f t="shared" si="22"/>
        <v>0</v>
      </c>
      <c r="G201" s="60">
        <f t="shared" si="20"/>
        <v>2.807385687452456E-07</v>
      </c>
      <c r="H201" s="2" t="s">
        <v>0</v>
      </c>
      <c r="I201" s="3">
        <f t="shared" si="21"/>
        <v>0.008958333333333334</v>
      </c>
      <c r="J201" s="2" t="s">
        <v>0</v>
      </c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</row>
    <row r="202" spans="1:73" ht="13.5">
      <c r="A202" s="42" t="s">
        <v>0</v>
      </c>
      <c r="B202" s="9">
        <v>178</v>
      </c>
      <c r="C202" s="59">
        <f t="shared" si="17"/>
        <v>0</v>
      </c>
      <c r="D202" s="60">
        <f t="shared" si="18"/>
        <v>-2.5149496783428252E-09</v>
      </c>
      <c r="E202" s="60">
        <f t="shared" si="19"/>
        <v>2.5149496783428252E-09</v>
      </c>
      <c r="F202" s="60">
        <f t="shared" si="22"/>
        <v>0</v>
      </c>
      <c r="G202" s="60">
        <f t="shared" si="20"/>
        <v>2.832535184235884E-07</v>
      </c>
      <c r="H202" s="2" t="s">
        <v>0</v>
      </c>
      <c r="I202" s="3">
        <f t="shared" si="21"/>
        <v>0.008958333333333334</v>
      </c>
      <c r="J202" s="2" t="s">
        <v>0</v>
      </c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</row>
    <row r="203" spans="1:73" ht="13.5">
      <c r="A203" s="42" t="s">
        <v>0</v>
      </c>
      <c r="B203" s="9">
        <v>179</v>
      </c>
      <c r="C203" s="59">
        <f t="shared" si="17"/>
        <v>0</v>
      </c>
      <c r="D203" s="60">
        <f t="shared" si="18"/>
        <v>-2.5374794358779797E-09</v>
      </c>
      <c r="E203" s="60">
        <f t="shared" si="19"/>
        <v>2.5374794358779797E-09</v>
      </c>
      <c r="F203" s="60">
        <f t="shared" si="22"/>
        <v>0</v>
      </c>
      <c r="G203" s="60">
        <f t="shared" si="20"/>
        <v>2.857909978594664E-07</v>
      </c>
      <c r="H203" s="2" t="s">
        <v>0</v>
      </c>
      <c r="I203" s="3">
        <f t="shared" si="21"/>
        <v>0.008958333333333334</v>
      </c>
      <c r="J203" s="2" t="s">
        <v>0</v>
      </c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</row>
    <row r="204" spans="1:73" ht="13.5">
      <c r="A204" s="42" t="s">
        <v>0</v>
      </c>
      <c r="B204" s="9">
        <v>180</v>
      </c>
      <c r="C204" s="59">
        <f t="shared" si="17"/>
        <v>0</v>
      </c>
      <c r="D204" s="60">
        <f t="shared" si="18"/>
        <v>-2.5602110224910534E-09</v>
      </c>
      <c r="E204" s="60">
        <f t="shared" si="19"/>
        <v>2.5602110224910534E-09</v>
      </c>
      <c r="F204" s="60">
        <f t="shared" si="22"/>
        <v>0</v>
      </c>
      <c r="G204" s="60">
        <f t="shared" si="20"/>
        <v>2.883512088819575E-07</v>
      </c>
      <c r="H204" s="2" t="s">
        <v>0</v>
      </c>
      <c r="I204" s="3">
        <f t="shared" si="21"/>
        <v>0.008958333333333334</v>
      </c>
      <c r="J204" s="2" t="s">
        <v>0</v>
      </c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</row>
    <row r="205" spans="1:73" ht="13.5">
      <c r="A205" s="42" t="s">
        <v>0</v>
      </c>
      <c r="B205" s="9">
        <v>181</v>
      </c>
      <c r="C205" s="59">
        <f t="shared" si="17"/>
        <v>0</v>
      </c>
      <c r="D205" s="60">
        <f t="shared" si="18"/>
        <v>-2.5831462462342025E-09</v>
      </c>
      <c r="E205" s="60">
        <f t="shared" si="19"/>
        <v>2.5831462462342025E-09</v>
      </c>
      <c r="F205" s="60">
        <f t="shared" si="22"/>
        <v>0</v>
      </c>
      <c r="G205" s="60">
        <f t="shared" si="20"/>
        <v>2.909343551281917E-07</v>
      </c>
      <c r="H205" s="2" t="s">
        <v>0</v>
      </c>
      <c r="I205" s="3">
        <f t="shared" si="21"/>
        <v>0.008958333333333334</v>
      </c>
      <c r="J205" s="2" t="s">
        <v>0</v>
      </c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</row>
    <row r="206" spans="1:73" ht="13.5">
      <c r="A206" s="42" t="s">
        <v>0</v>
      </c>
      <c r="B206" s="9">
        <v>182</v>
      </c>
      <c r="C206" s="59">
        <f t="shared" si="17"/>
        <v>0</v>
      </c>
      <c r="D206" s="60">
        <f t="shared" si="18"/>
        <v>-2.6062869313567175E-09</v>
      </c>
      <c r="E206" s="60">
        <f t="shared" si="19"/>
        <v>2.6062869313567175E-09</v>
      </c>
      <c r="F206" s="60">
        <f t="shared" si="22"/>
        <v>0</v>
      </c>
      <c r="G206" s="60">
        <f t="shared" si="20"/>
        <v>2.9354064205954845E-07</v>
      </c>
      <c r="H206" s="2" t="s">
        <v>0</v>
      </c>
      <c r="I206" s="3">
        <f t="shared" si="21"/>
        <v>0.008958333333333334</v>
      </c>
      <c r="J206" s="2" t="s">
        <v>0</v>
      </c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</row>
    <row r="207" spans="1:73" ht="13.5">
      <c r="A207" s="42" t="s">
        <v>0</v>
      </c>
      <c r="B207" s="9">
        <v>183</v>
      </c>
      <c r="C207" s="59">
        <f t="shared" si="17"/>
        <v>0</v>
      </c>
      <c r="D207" s="60">
        <f t="shared" si="18"/>
        <v>-2.6296349184501218E-09</v>
      </c>
      <c r="E207" s="60">
        <f t="shared" si="19"/>
        <v>2.6296349184501218E-09</v>
      </c>
      <c r="F207" s="60">
        <f t="shared" si="22"/>
        <v>0</v>
      </c>
      <c r="G207" s="60">
        <f t="shared" si="20"/>
        <v>2.9617027697799857E-07</v>
      </c>
      <c r="H207" s="2" t="s">
        <v>0</v>
      </c>
      <c r="I207" s="3">
        <f t="shared" si="21"/>
        <v>0.008958333333333334</v>
      </c>
      <c r="J207" s="2" t="s">
        <v>0</v>
      </c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</row>
    <row r="208" spans="1:73" ht="13.5">
      <c r="A208" s="42" t="s">
        <v>0</v>
      </c>
      <c r="B208" s="9">
        <v>184</v>
      </c>
      <c r="C208" s="59">
        <f t="shared" si="17"/>
        <v>0</v>
      </c>
      <c r="D208" s="60">
        <f t="shared" si="18"/>
        <v>-2.6531920645945707E-09</v>
      </c>
      <c r="E208" s="60">
        <f t="shared" si="19"/>
        <v>2.6531920645945707E-09</v>
      </c>
      <c r="F208" s="60">
        <f t="shared" si="22"/>
        <v>0</v>
      </c>
      <c r="G208" s="60">
        <f t="shared" si="20"/>
        <v>2.988234690425931E-07</v>
      </c>
      <c r="H208" s="2" t="s">
        <v>0</v>
      </c>
      <c r="I208" s="3">
        <f t="shared" si="21"/>
        <v>0.008958333333333334</v>
      </c>
      <c r="J208" s="2" t="s">
        <v>0</v>
      </c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</row>
    <row r="209" spans="1:73" ht="13.5">
      <c r="A209" s="42" t="s">
        <v>0</v>
      </c>
      <c r="B209" s="9">
        <v>185</v>
      </c>
      <c r="C209" s="59">
        <f t="shared" si="17"/>
        <v>0</v>
      </c>
      <c r="D209" s="60">
        <f t="shared" si="18"/>
        <v>-2.6769602435065634E-09</v>
      </c>
      <c r="E209" s="60">
        <f t="shared" si="19"/>
        <v>2.6769602435065634E-09</v>
      </c>
      <c r="F209" s="60">
        <f t="shared" si="22"/>
        <v>0</v>
      </c>
      <c r="G209" s="60">
        <f t="shared" si="20"/>
        <v>3.015004292860997E-07</v>
      </c>
      <c r="H209" s="2" t="s">
        <v>0</v>
      </c>
      <c r="I209" s="3">
        <f t="shared" si="21"/>
        <v>0.008958333333333334</v>
      </c>
      <c r="J209" s="2" t="s">
        <v>0</v>
      </c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</row>
    <row r="210" spans="1:73" ht="13.5">
      <c r="A210" s="42" t="s">
        <v>0</v>
      </c>
      <c r="B210" s="9">
        <v>186</v>
      </c>
      <c r="C210" s="59">
        <f t="shared" si="17"/>
        <v>0</v>
      </c>
      <c r="D210" s="60">
        <f t="shared" si="18"/>
        <v>-2.7009413456879765E-09</v>
      </c>
      <c r="E210" s="60">
        <f t="shared" si="19"/>
        <v>2.7009413456879765E-09</v>
      </c>
      <c r="F210" s="60">
        <f t="shared" si="22"/>
        <v>0</v>
      </c>
      <c r="G210" s="60">
        <f t="shared" si="20"/>
        <v>3.0420137063178767E-07</v>
      </c>
      <c r="H210" s="2" t="s">
        <v>0</v>
      </c>
      <c r="I210" s="3">
        <f t="shared" si="21"/>
        <v>0.008958333333333334</v>
      </c>
      <c r="J210" s="2" t="s">
        <v>0</v>
      </c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</row>
    <row r="211" spans="1:73" ht="13.5">
      <c r="A211" s="42" t="s">
        <v>0</v>
      </c>
      <c r="B211" s="9">
        <v>187</v>
      </c>
      <c r="C211" s="59">
        <f t="shared" si="17"/>
        <v>0</v>
      </c>
      <c r="D211" s="60">
        <f t="shared" si="18"/>
        <v>-2.725137278576431E-09</v>
      </c>
      <c r="E211" s="60">
        <f t="shared" si="19"/>
        <v>2.725137278576431E-09</v>
      </c>
      <c r="F211" s="60">
        <f t="shared" si="22"/>
        <v>0</v>
      </c>
      <c r="G211" s="60">
        <f t="shared" si="20"/>
        <v>3.069265079103641E-07</v>
      </c>
      <c r="H211" s="2" t="s">
        <v>0</v>
      </c>
      <c r="I211" s="3">
        <f t="shared" si="21"/>
        <v>0.008958333333333334</v>
      </c>
      <c r="J211" s="2" t="s">
        <v>0</v>
      </c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</row>
    <row r="212" spans="1:73" ht="13.5">
      <c r="A212" s="42" t="s">
        <v>0</v>
      </c>
      <c r="B212" s="9">
        <v>188</v>
      </c>
      <c r="C212" s="59">
        <f t="shared" si="17"/>
        <v>0</v>
      </c>
      <c r="D212" s="60">
        <f t="shared" si="18"/>
        <v>-2.749549966697012E-09</v>
      </c>
      <c r="E212" s="60">
        <f t="shared" si="19"/>
        <v>2.749549966697012E-09</v>
      </c>
      <c r="F212" s="60">
        <f t="shared" si="22"/>
        <v>0</v>
      </c>
      <c r="G212" s="60">
        <f t="shared" si="20"/>
        <v>3.096760578770611E-07</v>
      </c>
      <c r="H212" s="2" t="s">
        <v>0</v>
      </c>
      <c r="I212" s="3">
        <f t="shared" si="21"/>
        <v>0.008958333333333334</v>
      </c>
      <c r="J212" s="2" t="s">
        <v>0</v>
      </c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</row>
    <row r="213" spans="1:73" ht="13.5">
      <c r="A213" s="42" t="s">
        <v>0</v>
      </c>
      <c r="B213" s="9">
        <v>189</v>
      </c>
      <c r="C213" s="59">
        <f t="shared" si="17"/>
        <v>0</v>
      </c>
      <c r="D213" s="60">
        <f t="shared" si="18"/>
        <v>-2.7741813518153393E-09</v>
      </c>
      <c r="E213" s="60">
        <f t="shared" si="19"/>
        <v>2.7741813518153393E-09</v>
      </c>
      <c r="F213" s="60">
        <f t="shared" si="22"/>
        <v>0</v>
      </c>
      <c r="G213" s="60">
        <f t="shared" si="20"/>
        <v>3.1245023922887644E-07</v>
      </c>
      <c r="H213" s="2" t="s">
        <v>0</v>
      </c>
      <c r="I213" s="3">
        <f t="shared" si="21"/>
        <v>0.008958333333333334</v>
      </c>
      <c r="J213" s="2" t="s">
        <v>0</v>
      </c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</row>
    <row r="214" spans="1:73" ht="13.5">
      <c r="A214" s="42" t="s">
        <v>0</v>
      </c>
      <c r="B214" s="9">
        <v>190</v>
      </c>
      <c r="C214" s="59">
        <f t="shared" si="17"/>
        <v>0</v>
      </c>
      <c r="D214" s="60">
        <f t="shared" si="18"/>
        <v>-2.799033393092018E-09</v>
      </c>
      <c r="E214" s="60">
        <f t="shared" si="19"/>
        <v>2.799033393092018E-09</v>
      </c>
      <c r="F214" s="60">
        <f t="shared" si="22"/>
        <v>0</v>
      </c>
      <c r="G214" s="60">
        <f t="shared" si="20"/>
        <v>3.152492726219685E-07</v>
      </c>
      <c r="H214" s="2" t="s">
        <v>0</v>
      </c>
      <c r="I214" s="3">
        <f t="shared" si="21"/>
        <v>0.008958333333333334</v>
      </c>
      <c r="J214" s="2" t="s">
        <v>0</v>
      </c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</row>
    <row r="215" spans="1:73" ht="13.5">
      <c r="A215" s="42" t="s">
        <v>0</v>
      </c>
      <c r="B215" s="9">
        <v>191</v>
      </c>
      <c r="C215" s="59">
        <f t="shared" si="17"/>
        <v>0</v>
      </c>
      <c r="D215" s="60">
        <f t="shared" si="18"/>
        <v>-2.824108067238468E-09</v>
      </c>
      <c r="E215" s="60">
        <f t="shared" si="19"/>
        <v>2.824108067238468E-09</v>
      </c>
      <c r="F215" s="60">
        <f t="shared" si="22"/>
        <v>0</v>
      </c>
      <c r="G215" s="60">
        <f t="shared" si="20"/>
        <v>3.1807338068920696E-07</v>
      </c>
      <c r="H215" s="2" t="s">
        <v>0</v>
      </c>
      <c r="I215" s="3">
        <f t="shared" si="21"/>
        <v>0.008958333333333334</v>
      </c>
      <c r="J215" s="2" t="s">
        <v>0</v>
      </c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</row>
    <row r="216" spans="1:73" ht="13.5">
      <c r="A216" s="42" t="s">
        <v>0</v>
      </c>
      <c r="B216" s="9">
        <v>192</v>
      </c>
      <c r="C216" s="59">
        <f t="shared" si="17"/>
        <v>0</v>
      </c>
      <c r="D216" s="60">
        <f t="shared" si="18"/>
        <v>-2.8494073686741458E-09</v>
      </c>
      <c r="E216" s="60">
        <f t="shared" si="19"/>
        <v>2.8494073686741458E-09</v>
      </c>
      <c r="F216" s="60">
        <f t="shared" si="22"/>
        <v>0</v>
      </c>
      <c r="G216" s="60">
        <f t="shared" si="20"/>
        <v>3.209227880578811E-07</v>
      </c>
      <c r="H216" s="2" t="s">
        <v>0</v>
      </c>
      <c r="I216" s="3">
        <f t="shared" si="21"/>
        <v>0.008958333333333334</v>
      </c>
      <c r="J216" s="2" t="s">
        <v>0</v>
      </c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</row>
    <row r="217" spans="1:73" ht="13.5">
      <c r="A217" s="42" t="s">
        <v>0</v>
      </c>
      <c r="B217" s="9">
        <v>193</v>
      </c>
      <c r="C217" s="59">
        <f aca="true" t="shared" si="23" ref="C217:C264">+F217</f>
        <v>0</v>
      </c>
      <c r="D217" s="60">
        <f aca="true" t="shared" si="24" ref="D217:D264">F217-E217</f>
        <v>-2.8749333096851848E-09</v>
      </c>
      <c r="E217" s="60">
        <f aca="true" t="shared" si="25" ref="E217:E264">(+G216*I216)</f>
        <v>2.8749333096851848E-09</v>
      </c>
      <c r="F217" s="60">
        <f t="shared" si="22"/>
        <v>0</v>
      </c>
      <c r="G217" s="60">
        <f aca="true" t="shared" si="26" ref="G217:G264">G216-D217</f>
        <v>3.2379772136756626E-07</v>
      </c>
      <c r="H217" s="2" t="s">
        <v>0</v>
      </c>
      <c r="I217" s="3">
        <f aca="true" t="shared" si="27" ref="I217:I264">I216</f>
        <v>0.008958333333333334</v>
      </c>
      <c r="J217" s="2" t="s">
        <v>0</v>
      </c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</row>
    <row r="218" spans="1:73" ht="13.5">
      <c r="A218" s="42" t="s">
        <v>0</v>
      </c>
      <c r="B218" s="9">
        <v>194</v>
      </c>
      <c r="C218" s="59">
        <f t="shared" si="23"/>
        <v>0</v>
      </c>
      <c r="D218" s="60">
        <f t="shared" si="24"/>
        <v>-2.900687920584448E-09</v>
      </c>
      <c r="E218" s="60">
        <f t="shared" si="25"/>
        <v>2.900687920584448E-09</v>
      </c>
      <c r="F218" s="60">
        <f aca="true" t="shared" si="28" ref="F218:F264">IF(G217&gt;0.01,F217,0)</f>
        <v>0</v>
      </c>
      <c r="G218" s="60">
        <f t="shared" si="26"/>
        <v>3.266984092881507E-07</v>
      </c>
      <c r="H218" s="2" t="s">
        <v>0</v>
      </c>
      <c r="I218" s="3">
        <f t="shared" si="27"/>
        <v>0.008958333333333334</v>
      </c>
      <c r="J218" s="2" t="s">
        <v>0</v>
      </c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</row>
    <row r="219" spans="1:73" ht="13.5">
      <c r="A219" s="42" t="s">
        <v>0</v>
      </c>
      <c r="B219" s="9">
        <v>195</v>
      </c>
      <c r="C219" s="59">
        <f t="shared" si="23"/>
        <v>0</v>
      </c>
      <c r="D219" s="60">
        <f t="shared" si="24"/>
        <v>-2.9266732498730166E-09</v>
      </c>
      <c r="E219" s="60">
        <f t="shared" si="25"/>
        <v>2.9266732498730166E-09</v>
      </c>
      <c r="F219" s="60">
        <f t="shared" si="28"/>
        <v>0</v>
      </c>
      <c r="G219" s="60">
        <f t="shared" si="26"/>
        <v>3.296250825380237E-07</v>
      </c>
      <c r="H219" s="2" t="s">
        <v>0</v>
      </c>
      <c r="I219" s="3">
        <f t="shared" si="27"/>
        <v>0.008958333333333334</v>
      </c>
      <c r="J219" s="2" t="s">
        <v>0</v>
      </c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</row>
    <row r="220" spans="1:73" ht="13.5">
      <c r="A220" s="42" t="s">
        <v>0</v>
      </c>
      <c r="B220" s="9">
        <v>196</v>
      </c>
      <c r="C220" s="59">
        <f t="shared" si="23"/>
        <v>0</v>
      </c>
      <c r="D220" s="60">
        <f t="shared" si="24"/>
        <v>-2.952891364403129E-09</v>
      </c>
      <c r="E220" s="60">
        <f t="shared" si="25"/>
        <v>2.952891364403129E-09</v>
      </c>
      <c r="F220" s="60">
        <f t="shared" si="28"/>
        <v>0</v>
      </c>
      <c r="G220" s="60">
        <f t="shared" si="26"/>
        <v>3.325779739024268E-07</v>
      </c>
      <c r="H220" s="2" t="s">
        <v>0</v>
      </c>
      <c r="I220" s="3">
        <f t="shared" si="27"/>
        <v>0.008958333333333334</v>
      </c>
      <c r="J220" s="2" t="s">
        <v>0</v>
      </c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</row>
    <row r="221" spans="1:73" ht="13.5">
      <c r="A221" s="42" t="s">
        <v>0</v>
      </c>
      <c r="B221" s="9">
        <v>197</v>
      </c>
      <c r="C221" s="59">
        <f t="shared" si="23"/>
        <v>0</v>
      </c>
      <c r="D221" s="60">
        <f t="shared" si="24"/>
        <v>-2.9793443495425736E-09</v>
      </c>
      <c r="E221" s="60">
        <f t="shared" si="25"/>
        <v>2.9793443495425736E-09</v>
      </c>
      <c r="F221" s="60">
        <f t="shared" si="28"/>
        <v>0</v>
      </c>
      <c r="G221" s="60">
        <f t="shared" si="26"/>
        <v>3.355573182519694E-07</v>
      </c>
      <c r="H221" s="2" t="s">
        <v>0</v>
      </c>
      <c r="I221" s="3">
        <f t="shared" si="27"/>
        <v>0.008958333333333334</v>
      </c>
      <c r="J221" s="2" t="s">
        <v>0</v>
      </c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</row>
    <row r="222" spans="1:73" ht="13.5">
      <c r="A222" s="42" t="s">
        <v>0</v>
      </c>
      <c r="B222" s="9">
        <v>198</v>
      </c>
      <c r="C222" s="59">
        <f t="shared" si="23"/>
        <v>0</v>
      </c>
      <c r="D222" s="60">
        <f t="shared" si="24"/>
        <v>-3.0060343093405594E-09</v>
      </c>
      <c r="E222" s="60">
        <f t="shared" si="25"/>
        <v>3.0060343093405594E-09</v>
      </c>
      <c r="F222" s="60">
        <f t="shared" si="28"/>
        <v>0</v>
      </c>
      <c r="G222" s="60">
        <f t="shared" si="26"/>
        <v>3.3856335256130996E-07</v>
      </c>
      <c r="H222" s="2" t="s">
        <v>0</v>
      </c>
      <c r="I222" s="3">
        <f t="shared" si="27"/>
        <v>0.008958333333333334</v>
      </c>
      <c r="J222" s="2" t="s">
        <v>0</v>
      </c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</row>
    <row r="223" spans="1:73" ht="13.5">
      <c r="A223" s="42" t="s">
        <v>0</v>
      </c>
      <c r="B223" s="9">
        <v>199</v>
      </c>
      <c r="C223" s="59">
        <f t="shared" si="23"/>
        <v>0</v>
      </c>
      <c r="D223" s="60">
        <f t="shared" si="24"/>
        <v>-3.0329633666950687E-09</v>
      </c>
      <c r="E223" s="60">
        <f t="shared" si="25"/>
        <v>3.0329633666950687E-09</v>
      </c>
      <c r="F223" s="60">
        <f t="shared" si="28"/>
        <v>0</v>
      </c>
      <c r="G223" s="60">
        <f t="shared" si="26"/>
        <v>3.41596315928005E-07</v>
      </c>
      <c r="H223" s="2" t="s">
        <v>0</v>
      </c>
      <c r="I223" s="3">
        <f t="shared" si="27"/>
        <v>0.008958333333333334</v>
      </c>
      <c r="J223" s="2" t="s">
        <v>0</v>
      </c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</row>
    <row r="224" spans="1:73" ht="13.5">
      <c r="A224" s="42" t="s">
        <v>0</v>
      </c>
      <c r="B224" s="9">
        <v>200</v>
      </c>
      <c r="C224" s="59">
        <f t="shared" si="23"/>
        <v>0</v>
      </c>
      <c r="D224" s="60">
        <f t="shared" si="24"/>
        <v>-3.060133663521712E-09</v>
      </c>
      <c r="E224" s="60">
        <f t="shared" si="25"/>
        <v>3.060133663521712E-09</v>
      </c>
      <c r="F224" s="60">
        <f t="shared" si="28"/>
        <v>0</v>
      </c>
      <c r="G224" s="60">
        <f t="shared" si="26"/>
        <v>3.4465644959152673E-07</v>
      </c>
      <c r="H224" s="2" t="s">
        <v>0</v>
      </c>
      <c r="I224" s="3">
        <f t="shared" si="27"/>
        <v>0.008958333333333334</v>
      </c>
      <c r="J224" s="2" t="s">
        <v>0</v>
      </c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</row>
    <row r="225" spans="1:73" ht="13.5">
      <c r="A225" s="42" t="s">
        <v>0</v>
      </c>
      <c r="B225" s="9">
        <v>201</v>
      </c>
      <c r="C225" s="59">
        <f t="shared" si="23"/>
        <v>0</v>
      </c>
      <c r="D225" s="60">
        <f t="shared" si="24"/>
        <v>-3.087547360924094E-09</v>
      </c>
      <c r="E225" s="60">
        <f t="shared" si="25"/>
        <v>3.087547360924094E-09</v>
      </c>
      <c r="F225" s="60">
        <f t="shared" si="28"/>
        <v>0</v>
      </c>
      <c r="G225" s="60">
        <f t="shared" si="26"/>
        <v>3.477439969524508E-07</v>
      </c>
      <c r="H225" s="2" t="s">
        <v>0</v>
      </c>
      <c r="I225" s="3">
        <f t="shared" si="27"/>
        <v>0.008958333333333334</v>
      </c>
      <c r="J225" s="2" t="s">
        <v>0</v>
      </c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</row>
    <row r="226" spans="1:73" ht="13.5">
      <c r="A226" s="42" t="s">
        <v>0</v>
      </c>
      <c r="B226" s="9">
        <v>202</v>
      </c>
      <c r="C226" s="59">
        <f t="shared" si="23"/>
        <v>0</v>
      </c>
      <c r="D226" s="60">
        <f t="shared" si="24"/>
        <v>-3.1152066393657055E-09</v>
      </c>
      <c r="E226" s="60">
        <f t="shared" si="25"/>
        <v>3.1152066393657055E-09</v>
      </c>
      <c r="F226" s="60">
        <f t="shared" si="28"/>
        <v>0</v>
      </c>
      <c r="G226" s="60">
        <f t="shared" si="26"/>
        <v>3.508592035918165E-07</v>
      </c>
      <c r="H226" s="2" t="s">
        <v>0</v>
      </c>
      <c r="I226" s="3">
        <f t="shared" si="27"/>
        <v>0.008958333333333334</v>
      </c>
      <c r="J226" s="2" t="s">
        <v>0</v>
      </c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</row>
    <row r="227" spans="1:73" ht="13.5">
      <c r="A227" s="42" t="s">
        <v>0</v>
      </c>
      <c r="B227" s="9">
        <v>203</v>
      </c>
      <c r="C227" s="59">
        <f t="shared" si="23"/>
        <v>0</v>
      </c>
      <c r="D227" s="60">
        <f t="shared" si="24"/>
        <v>-3.143113698843356E-09</v>
      </c>
      <c r="E227" s="60">
        <f t="shared" si="25"/>
        <v>3.143113698843356E-09</v>
      </c>
      <c r="F227" s="60">
        <f t="shared" si="28"/>
        <v>0</v>
      </c>
      <c r="G227" s="60">
        <f t="shared" si="26"/>
        <v>3.5400231729065984E-07</v>
      </c>
      <c r="H227" s="2" t="s">
        <v>0</v>
      </c>
      <c r="I227" s="3">
        <f t="shared" si="27"/>
        <v>0.008958333333333334</v>
      </c>
      <c r="J227" s="2" t="s">
        <v>0</v>
      </c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</row>
    <row r="228" spans="1:73" ht="13.5">
      <c r="A228" s="42" t="s">
        <v>0</v>
      </c>
      <c r="B228" s="9">
        <v>204</v>
      </c>
      <c r="C228" s="59">
        <f t="shared" si="23"/>
        <v>0</v>
      </c>
      <c r="D228" s="60">
        <f t="shared" si="24"/>
        <v>-3.1712707590621613E-09</v>
      </c>
      <c r="E228" s="60">
        <f t="shared" si="25"/>
        <v>3.1712707590621613E-09</v>
      </c>
      <c r="F228" s="60">
        <f t="shared" si="28"/>
        <v>0</v>
      </c>
      <c r="G228" s="60">
        <f t="shared" si="26"/>
        <v>3.57173588049722E-07</v>
      </c>
      <c r="H228" s="2" t="s">
        <v>0</v>
      </c>
      <c r="I228" s="3">
        <f t="shared" si="27"/>
        <v>0.008958333333333334</v>
      </c>
      <c r="J228" s="2" t="s">
        <v>0</v>
      </c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</row>
    <row r="229" spans="1:73" ht="13.5">
      <c r="A229" s="42" t="s">
        <v>0</v>
      </c>
      <c r="B229" s="9">
        <v>205</v>
      </c>
      <c r="C229" s="59">
        <f t="shared" si="23"/>
        <v>0</v>
      </c>
      <c r="D229" s="60">
        <f t="shared" si="24"/>
        <v>-3.199680059612093E-09</v>
      </c>
      <c r="E229" s="60">
        <f t="shared" si="25"/>
        <v>3.199680059612093E-09</v>
      </c>
      <c r="F229" s="60">
        <f t="shared" si="28"/>
        <v>0</v>
      </c>
      <c r="G229" s="60">
        <f t="shared" si="26"/>
        <v>3.603732681093341E-07</v>
      </c>
      <c r="H229" s="2" t="s">
        <v>0</v>
      </c>
      <c r="I229" s="3">
        <f t="shared" si="27"/>
        <v>0.008958333333333334</v>
      </c>
      <c r="J229" s="2" t="s">
        <v>0</v>
      </c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</row>
    <row r="230" spans="1:73" ht="13.5">
      <c r="A230" s="42" t="s">
        <v>0</v>
      </c>
      <c r="B230" s="9">
        <v>206</v>
      </c>
      <c r="C230" s="59">
        <f t="shared" si="23"/>
        <v>0</v>
      </c>
      <c r="D230" s="60">
        <f t="shared" si="24"/>
        <v>-3.228343860146118E-09</v>
      </c>
      <c r="E230" s="60">
        <f t="shared" si="25"/>
        <v>3.228343860146118E-09</v>
      </c>
      <c r="F230" s="60">
        <f t="shared" si="28"/>
        <v>0</v>
      </c>
      <c r="G230" s="60">
        <f t="shared" si="26"/>
        <v>3.636016119694802E-07</v>
      </c>
      <c r="H230" s="2" t="s">
        <v>0</v>
      </c>
      <c r="I230" s="3">
        <f t="shared" si="27"/>
        <v>0.008958333333333334</v>
      </c>
      <c r="J230" s="2" t="s">
        <v>0</v>
      </c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</row>
    <row r="231" spans="1:73" ht="13.5">
      <c r="A231" s="42" t="s">
        <v>0</v>
      </c>
      <c r="B231" s="9">
        <v>207</v>
      </c>
      <c r="C231" s="59">
        <f t="shared" si="23"/>
        <v>0</v>
      </c>
      <c r="D231" s="60">
        <f t="shared" si="24"/>
        <v>-3.257264440559927E-09</v>
      </c>
      <c r="E231" s="60">
        <f t="shared" si="25"/>
        <v>3.257264440559927E-09</v>
      </c>
      <c r="F231" s="60">
        <f t="shared" si="28"/>
        <v>0</v>
      </c>
      <c r="G231" s="60">
        <f t="shared" si="26"/>
        <v>3.668588764100401E-07</v>
      </c>
      <c r="H231" s="2" t="s">
        <v>0</v>
      </c>
      <c r="I231" s="3">
        <f t="shared" si="27"/>
        <v>0.008958333333333334</v>
      </c>
      <c r="J231" s="2" t="s">
        <v>0</v>
      </c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</row>
    <row r="232" spans="1:73" ht="13.5">
      <c r="A232" s="42" t="s">
        <v>0</v>
      </c>
      <c r="B232" s="9">
        <v>208</v>
      </c>
      <c r="C232" s="59">
        <f t="shared" si="23"/>
        <v>0</v>
      </c>
      <c r="D232" s="60">
        <f t="shared" si="24"/>
        <v>-3.286444101173276E-09</v>
      </c>
      <c r="E232" s="60">
        <f t="shared" si="25"/>
        <v>3.286444101173276E-09</v>
      </c>
      <c r="F232" s="60">
        <f t="shared" si="28"/>
        <v>0</v>
      </c>
      <c r="G232" s="60">
        <f t="shared" si="26"/>
        <v>3.701453205112134E-07</v>
      </c>
      <c r="H232" s="2" t="s">
        <v>0</v>
      </c>
      <c r="I232" s="3">
        <f t="shared" si="27"/>
        <v>0.008958333333333334</v>
      </c>
      <c r="J232" s="2" t="s">
        <v>0</v>
      </c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</row>
    <row r="233" spans="1:73" ht="13.5">
      <c r="A233" s="42" t="s">
        <v>0</v>
      </c>
      <c r="B233" s="9">
        <v>209</v>
      </c>
      <c r="C233" s="59">
        <f t="shared" si="23"/>
        <v>0</v>
      </c>
      <c r="D233" s="60">
        <f t="shared" si="24"/>
        <v>-3.3158851629129535E-09</v>
      </c>
      <c r="E233" s="60">
        <f t="shared" si="25"/>
        <v>3.3158851629129535E-09</v>
      </c>
      <c r="F233" s="60">
        <f t="shared" si="28"/>
        <v>0</v>
      </c>
      <c r="G233" s="60">
        <f t="shared" si="26"/>
        <v>3.7346120567412635E-07</v>
      </c>
      <c r="H233" s="2" t="s">
        <v>0</v>
      </c>
      <c r="I233" s="3">
        <f t="shared" si="27"/>
        <v>0.008958333333333334</v>
      </c>
      <c r="J233" s="2" t="s">
        <v>0</v>
      </c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</row>
    <row r="234" spans="1:73" ht="13.5">
      <c r="A234" s="42" t="s">
        <v>0</v>
      </c>
      <c r="B234" s="9">
        <v>210</v>
      </c>
      <c r="C234" s="59">
        <f t="shared" si="23"/>
        <v>0</v>
      </c>
      <c r="D234" s="60">
        <f t="shared" si="24"/>
        <v>-3.345589967497382E-09</v>
      </c>
      <c r="E234" s="60">
        <f t="shared" si="25"/>
        <v>3.345589967497382E-09</v>
      </c>
      <c r="F234" s="60">
        <f t="shared" si="28"/>
        <v>0</v>
      </c>
      <c r="G234" s="60">
        <f t="shared" si="26"/>
        <v>3.768067956416237E-07</v>
      </c>
      <c r="H234" s="2" t="s">
        <v>0</v>
      </c>
      <c r="I234" s="3">
        <f t="shared" si="27"/>
        <v>0.008958333333333334</v>
      </c>
      <c r="J234" s="2" t="s">
        <v>0</v>
      </c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</row>
    <row r="235" spans="1:73" ht="13.5">
      <c r="A235" s="42" t="s">
        <v>0</v>
      </c>
      <c r="B235" s="9">
        <v>211</v>
      </c>
      <c r="C235" s="59">
        <f t="shared" si="23"/>
        <v>0</v>
      </c>
      <c r="D235" s="60">
        <f t="shared" si="24"/>
        <v>-3.3755608776228794E-09</v>
      </c>
      <c r="E235" s="60">
        <f t="shared" si="25"/>
        <v>3.3755608776228794E-09</v>
      </c>
      <c r="F235" s="60">
        <f t="shared" si="28"/>
        <v>0</v>
      </c>
      <c r="G235" s="60">
        <f t="shared" si="26"/>
        <v>3.801823565192466E-07</v>
      </c>
      <c r="H235" s="2" t="s">
        <v>0</v>
      </c>
      <c r="I235" s="3">
        <f t="shared" si="27"/>
        <v>0.008958333333333334</v>
      </c>
      <c r="J235" s="2" t="s">
        <v>0</v>
      </c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</row>
    <row r="236" spans="1:73" ht="13.5">
      <c r="A236" s="42" t="s">
        <v>0</v>
      </c>
      <c r="B236" s="9">
        <v>212</v>
      </c>
      <c r="C236" s="59">
        <f t="shared" si="23"/>
        <v>0</v>
      </c>
      <c r="D236" s="60">
        <f t="shared" si="24"/>
        <v>-3.405800277151584E-09</v>
      </c>
      <c r="E236" s="60">
        <f t="shared" si="25"/>
        <v>3.405800277151584E-09</v>
      </c>
      <c r="F236" s="60">
        <f t="shared" si="28"/>
        <v>0</v>
      </c>
      <c r="G236" s="60">
        <f t="shared" si="26"/>
        <v>3.8358815679639815E-07</v>
      </c>
      <c r="H236" s="2" t="s">
        <v>0</v>
      </c>
      <c r="I236" s="3">
        <f t="shared" si="27"/>
        <v>0.008958333333333334</v>
      </c>
      <c r="J236" s="2" t="s">
        <v>0</v>
      </c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</row>
    <row r="237" spans="1:73" ht="13.5">
      <c r="A237" s="42" t="s">
        <v>0</v>
      </c>
      <c r="B237" s="9">
        <v>213</v>
      </c>
      <c r="C237" s="59">
        <f t="shared" si="23"/>
        <v>0</v>
      </c>
      <c r="D237" s="60">
        <f t="shared" si="24"/>
        <v>-3.436310571301067E-09</v>
      </c>
      <c r="E237" s="60">
        <f t="shared" si="25"/>
        <v>3.436310571301067E-09</v>
      </c>
      <c r="F237" s="60">
        <f t="shared" si="28"/>
        <v>0</v>
      </c>
      <c r="G237" s="60">
        <f t="shared" si="26"/>
        <v>3.870244673676992E-07</v>
      </c>
      <c r="H237" s="2" t="s">
        <v>0</v>
      </c>
      <c r="I237" s="3">
        <f t="shared" si="27"/>
        <v>0.008958333333333334</v>
      </c>
      <c r="J237" s="2" t="s">
        <v>0</v>
      </c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</row>
    <row r="238" spans="1:73" ht="13.5">
      <c r="A238" s="42" t="s">
        <v>0</v>
      </c>
      <c r="B238" s="9">
        <v>214</v>
      </c>
      <c r="C238" s="59">
        <f t="shared" si="23"/>
        <v>0</v>
      </c>
      <c r="D238" s="60">
        <f t="shared" si="24"/>
        <v>-3.467094186835639E-09</v>
      </c>
      <c r="E238" s="60">
        <f t="shared" si="25"/>
        <v>3.467094186835639E-09</v>
      </c>
      <c r="F238" s="60">
        <f t="shared" si="28"/>
        <v>0</v>
      </c>
      <c r="G238" s="60">
        <f t="shared" si="26"/>
        <v>3.9049156155453484E-07</v>
      </c>
      <c r="H238" s="2" t="s">
        <v>0</v>
      </c>
      <c r="I238" s="3">
        <f t="shared" si="27"/>
        <v>0.008958333333333334</v>
      </c>
      <c r="J238" s="2" t="s">
        <v>0</v>
      </c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</row>
    <row r="239" spans="1:73" ht="13.5">
      <c r="A239" s="42" t="s">
        <v>0</v>
      </c>
      <c r="B239" s="9">
        <v>215</v>
      </c>
      <c r="C239" s="59">
        <f t="shared" si="23"/>
        <v>0</v>
      </c>
      <c r="D239" s="60">
        <f t="shared" si="24"/>
        <v>-3.4981535722593747E-09</v>
      </c>
      <c r="E239" s="60">
        <f t="shared" si="25"/>
        <v>3.4981535722593747E-09</v>
      </c>
      <c r="F239" s="60">
        <f t="shared" si="28"/>
        <v>0</v>
      </c>
      <c r="G239" s="60">
        <f t="shared" si="26"/>
        <v>3.9398971512679424E-07</v>
      </c>
      <c r="H239" s="2" t="s">
        <v>0</v>
      </c>
      <c r="I239" s="3">
        <f t="shared" si="27"/>
        <v>0.008958333333333334</v>
      </c>
      <c r="J239" s="2" t="s">
        <v>0</v>
      </c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</row>
    <row r="240" spans="1:73" ht="13.5">
      <c r="A240" s="42" t="s">
        <v>0</v>
      </c>
      <c r="B240" s="9">
        <v>216</v>
      </c>
      <c r="C240" s="59">
        <f t="shared" si="23"/>
        <v>0</v>
      </c>
      <c r="D240" s="60">
        <f t="shared" si="24"/>
        <v>-3.529491198010865E-09</v>
      </c>
      <c r="E240" s="60">
        <f t="shared" si="25"/>
        <v>3.529491198010865E-09</v>
      </c>
      <c r="F240" s="60">
        <f t="shared" si="28"/>
        <v>0</v>
      </c>
      <c r="G240" s="60">
        <f t="shared" si="26"/>
        <v>3.975192063248051E-07</v>
      </c>
      <c r="H240" s="2" t="s">
        <v>0</v>
      </c>
      <c r="I240" s="3">
        <f t="shared" si="27"/>
        <v>0.008958333333333334</v>
      </c>
      <c r="J240" s="2" t="s">
        <v>0</v>
      </c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</row>
    <row r="241" spans="1:73" ht="13.5">
      <c r="A241" s="42" t="s">
        <v>0</v>
      </c>
      <c r="B241" s="9">
        <v>217</v>
      </c>
      <c r="C241" s="59">
        <f t="shared" si="23"/>
        <v>0</v>
      </c>
      <c r="D241" s="60">
        <f t="shared" si="24"/>
        <v>-3.5611095566597128E-09</v>
      </c>
      <c r="E241" s="60">
        <f t="shared" si="25"/>
        <v>3.5611095566597128E-09</v>
      </c>
      <c r="F241" s="60">
        <f t="shared" si="28"/>
        <v>0</v>
      </c>
      <c r="G241" s="60">
        <f t="shared" si="26"/>
        <v>4.010803158814648E-07</v>
      </c>
      <c r="H241" s="2" t="s">
        <v>0</v>
      </c>
      <c r="I241" s="3">
        <f t="shared" si="27"/>
        <v>0.008958333333333334</v>
      </c>
      <c r="J241" s="2" t="s">
        <v>0</v>
      </c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</row>
    <row r="242" spans="1:73" ht="13.5">
      <c r="A242" s="42" t="s">
        <v>0</v>
      </c>
      <c r="B242" s="9">
        <v>218</v>
      </c>
      <c r="C242" s="59">
        <f t="shared" si="23"/>
        <v>0</v>
      </c>
      <c r="D242" s="60">
        <f t="shared" si="24"/>
        <v>-3.593011163104789E-09</v>
      </c>
      <c r="E242" s="60">
        <f t="shared" si="25"/>
        <v>3.593011163104789E-09</v>
      </c>
      <c r="F242" s="60">
        <f t="shared" si="28"/>
        <v>0</v>
      </c>
      <c r="G242" s="60">
        <f t="shared" si="26"/>
        <v>4.046733270445696E-07</v>
      </c>
      <c r="H242" s="2" t="s">
        <v>0</v>
      </c>
      <c r="I242" s="3">
        <f t="shared" si="27"/>
        <v>0.008958333333333334</v>
      </c>
      <c r="J242" s="2" t="s">
        <v>0</v>
      </c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</row>
    <row r="243" spans="1:73" ht="13.5">
      <c r="A243" s="42" t="s">
        <v>0</v>
      </c>
      <c r="B243" s="9">
        <v>219</v>
      </c>
      <c r="C243" s="59">
        <f t="shared" si="23"/>
        <v>0</v>
      </c>
      <c r="D243" s="60">
        <f t="shared" si="24"/>
        <v>-3.6251985547742696E-09</v>
      </c>
      <c r="E243" s="60">
        <f t="shared" si="25"/>
        <v>3.6251985547742696E-09</v>
      </c>
      <c r="F243" s="60">
        <f t="shared" si="28"/>
        <v>0</v>
      </c>
      <c r="G243" s="60">
        <f t="shared" si="26"/>
        <v>4.0829852559934386E-07</v>
      </c>
      <c r="H243" s="2" t="s">
        <v>0</v>
      </c>
      <c r="I243" s="3">
        <f t="shared" si="27"/>
        <v>0.008958333333333334</v>
      </c>
      <c r="J243" s="2" t="s">
        <v>0</v>
      </c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</row>
    <row r="244" spans="1:73" ht="13.5">
      <c r="A244" s="42" t="s">
        <v>0</v>
      </c>
      <c r="B244" s="9">
        <v>220</v>
      </c>
      <c r="C244" s="59">
        <f t="shared" si="23"/>
        <v>0</v>
      </c>
      <c r="D244" s="60">
        <f t="shared" si="24"/>
        <v>-3.6576742918274555E-09</v>
      </c>
      <c r="E244" s="60">
        <f t="shared" si="25"/>
        <v>3.6576742918274555E-09</v>
      </c>
      <c r="F244" s="60">
        <f t="shared" si="28"/>
        <v>0</v>
      </c>
      <c r="G244" s="60">
        <f t="shared" si="26"/>
        <v>4.119561998911713E-07</v>
      </c>
      <c r="H244" s="2" t="s">
        <v>0</v>
      </c>
      <c r="I244" s="3">
        <f t="shared" si="27"/>
        <v>0.008958333333333334</v>
      </c>
      <c r="J244" s="2" t="s">
        <v>0</v>
      </c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</row>
    <row r="245" spans="1:73" ht="13.5">
      <c r="A245" s="42" t="s">
        <v>0</v>
      </c>
      <c r="B245" s="9">
        <v>221</v>
      </c>
      <c r="C245" s="59">
        <f t="shared" si="23"/>
        <v>0</v>
      </c>
      <c r="D245" s="60">
        <f t="shared" si="24"/>
        <v>-3.69044095735841E-09</v>
      </c>
      <c r="E245" s="60">
        <f t="shared" si="25"/>
        <v>3.69044095735841E-09</v>
      </c>
      <c r="F245" s="60">
        <f t="shared" si="28"/>
        <v>0</v>
      </c>
      <c r="G245" s="60">
        <f t="shared" si="26"/>
        <v>4.1564664084852974E-07</v>
      </c>
      <c r="H245" s="2" t="s">
        <v>0</v>
      </c>
      <c r="I245" s="3">
        <f t="shared" si="27"/>
        <v>0.008958333333333334</v>
      </c>
      <c r="J245" s="2" t="s">
        <v>0</v>
      </c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</row>
    <row r="246" spans="1:73" ht="13.5">
      <c r="A246" s="42" t="s">
        <v>0</v>
      </c>
      <c r="B246" s="9">
        <v>222</v>
      </c>
      <c r="C246" s="59">
        <f t="shared" si="23"/>
        <v>0</v>
      </c>
      <c r="D246" s="60">
        <f t="shared" si="24"/>
        <v>-3.7235011576014124E-09</v>
      </c>
      <c r="E246" s="60">
        <f t="shared" si="25"/>
        <v>3.7235011576014124E-09</v>
      </c>
      <c r="F246" s="60">
        <f t="shared" si="28"/>
        <v>0</v>
      </c>
      <c r="G246" s="60">
        <f t="shared" si="26"/>
        <v>4.1937014200613116E-07</v>
      </c>
      <c r="H246" s="2" t="s">
        <v>0</v>
      </c>
      <c r="I246" s="3">
        <f t="shared" si="27"/>
        <v>0.008958333333333334</v>
      </c>
      <c r="J246" s="2" t="s">
        <v>0</v>
      </c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</row>
    <row r="247" spans="1:73" ht="13.5">
      <c r="A247" s="42" t="s">
        <v>0</v>
      </c>
      <c r="B247" s="9">
        <v>223</v>
      </c>
      <c r="C247" s="59">
        <f t="shared" si="23"/>
        <v>0</v>
      </c>
      <c r="D247" s="60">
        <f t="shared" si="24"/>
        <v>-3.7568575221382585E-09</v>
      </c>
      <c r="E247" s="60">
        <f t="shared" si="25"/>
        <v>3.7568575221382585E-09</v>
      </c>
      <c r="F247" s="60">
        <f t="shared" si="28"/>
        <v>0</v>
      </c>
      <c r="G247" s="60">
        <f t="shared" si="26"/>
        <v>4.2312699952826943E-07</v>
      </c>
      <c r="H247" s="2" t="s">
        <v>0</v>
      </c>
      <c r="I247" s="3">
        <f t="shared" si="27"/>
        <v>0.008958333333333334</v>
      </c>
      <c r="J247" s="2" t="s">
        <v>0</v>
      </c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</row>
    <row r="248" spans="1:73" ht="13.5">
      <c r="A248" s="42" t="s">
        <v>0</v>
      </c>
      <c r="B248" s="9">
        <v>224</v>
      </c>
      <c r="C248" s="59">
        <f t="shared" si="23"/>
        <v>0</v>
      </c>
      <c r="D248" s="60">
        <f t="shared" si="24"/>
        <v>-3.790512704107414E-09</v>
      </c>
      <c r="E248" s="60">
        <f t="shared" si="25"/>
        <v>3.790512704107414E-09</v>
      </c>
      <c r="F248" s="60">
        <f t="shared" si="28"/>
        <v>0</v>
      </c>
      <c r="G248" s="60">
        <f t="shared" si="26"/>
        <v>4.2691751223237686E-07</v>
      </c>
      <c r="H248" s="2" t="s">
        <v>0</v>
      </c>
      <c r="I248" s="3">
        <f t="shared" si="27"/>
        <v>0.008958333333333334</v>
      </c>
      <c r="J248" s="2" t="s">
        <v>0</v>
      </c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</row>
    <row r="249" spans="1:73" ht="13.5">
      <c r="A249" s="42" t="s">
        <v>0</v>
      </c>
      <c r="B249" s="9">
        <v>225</v>
      </c>
      <c r="C249" s="59">
        <f t="shared" si="23"/>
        <v>0</v>
      </c>
      <c r="D249" s="60">
        <f t="shared" si="24"/>
        <v>-3.824469380415043E-09</v>
      </c>
      <c r="E249" s="60">
        <f t="shared" si="25"/>
        <v>3.824469380415043E-09</v>
      </c>
      <c r="F249" s="60">
        <f t="shared" si="28"/>
        <v>0</v>
      </c>
      <c r="G249" s="60">
        <f t="shared" si="26"/>
        <v>4.307419816127919E-07</v>
      </c>
      <c r="H249" s="2" t="s">
        <v>0</v>
      </c>
      <c r="I249" s="3">
        <f t="shared" si="27"/>
        <v>0.008958333333333334</v>
      </c>
      <c r="J249" s="2" t="s">
        <v>0</v>
      </c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</row>
    <row r="250" spans="1:73" ht="13.5">
      <c r="A250" s="42" t="s">
        <v>0</v>
      </c>
      <c r="B250" s="9">
        <v>226</v>
      </c>
      <c r="C250" s="59">
        <f t="shared" si="23"/>
        <v>0</v>
      </c>
      <c r="D250" s="60">
        <f t="shared" si="24"/>
        <v>-3.858730251947928E-09</v>
      </c>
      <c r="E250" s="60">
        <f t="shared" si="25"/>
        <v>3.858730251947928E-09</v>
      </c>
      <c r="F250" s="60">
        <f t="shared" si="28"/>
        <v>0</v>
      </c>
      <c r="G250" s="60">
        <f t="shared" si="26"/>
        <v>4.346007118647398E-07</v>
      </c>
      <c r="H250" s="2" t="s">
        <v>0</v>
      </c>
      <c r="I250" s="3">
        <f t="shared" si="27"/>
        <v>0.008958333333333334</v>
      </c>
      <c r="J250" s="2" t="s">
        <v>0</v>
      </c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</row>
    <row r="251" spans="1:73" ht="13.5">
      <c r="A251" s="42" t="s">
        <v>0</v>
      </c>
      <c r="B251" s="9">
        <v>227</v>
      </c>
      <c r="C251" s="59">
        <f t="shared" si="23"/>
        <v>0</v>
      </c>
      <c r="D251" s="60">
        <f t="shared" si="24"/>
        <v>-3.893298043788294E-09</v>
      </c>
      <c r="E251" s="60">
        <f t="shared" si="25"/>
        <v>3.893298043788294E-09</v>
      </c>
      <c r="F251" s="60">
        <f t="shared" si="28"/>
        <v>0</v>
      </c>
      <c r="G251" s="60">
        <f t="shared" si="26"/>
        <v>4.384940099085281E-07</v>
      </c>
      <c r="H251" s="2" t="s">
        <v>0</v>
      </c>
      <c r="I251" s="3">
        <f t="shared" si="27"/>
        <v>0.008958333333333334</v>
      </c>
      <c r="J251" s="2" t="s">
        <v>0</v>
      </c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</row>
    <row r="252" spans="1:73" ht="13.5">
      <c r="A252" s="42" t="s">
        <v>0</v>
      </c>
      <c r="B252" s="9">
        <v>228</v>
      </c>
      <c r="C252" s="59">
        <f t="shared" si="23"/>
        <v>0</v>
      </c>
      <c r="D252" s="60">
        <f t="shared" si="24"/>
        <v>-3.928175505430564E-09</v>
      </c>
      <c r="E252" s="60">
        <f t="shared" si="25"/>
        <v>3.928175505430564E-09</v>
      </c>
      <c r="F252" s="60">
        <f t="shared" si="28"/>
        <v>0</v>
      </c>
      <c r="G252" s="60">
        <f t="shared" si="26"/>
        <v>4.4242218541395866E-07</v>
      </c>
      <c r="H252" s="2" t="s">
        <v>0</v>
      </c>
      <c r="I252" s="3">
        <f t="shared" si="27"/>
        <v>0.008958333333333334</v>
      </c>
      <c r="J252" s="2" t="s">
        <v>0</v>
      </c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</row>
    <row r="253" spans="1:73" ht="13.5">
      <c r="A253" s="42" t="s">
        <v>0</v>
      </c>
      <c r="B253" s="9">
        <v>229</v>
      </c>
      <c r="C253" s="59">
        <f t="shared" si="23"/>
        <v>0</v>
      </c>
      <c r="D253" s="60">
        <f t="shared" si="24"/>
        <v>-3.963365411000047E-09</v>
      </c>
      <c r="E253" s="60">
        <f t="shared" si="25"/>
        <v>3.963365411000047E-09</v>
      </c>
      <c r="F253" s="60">
        <f t="shared" si="28"/>
        <v>0</v>
      </c>
      <c r="G253" s="60">
        <f t="shared" si="26"/>
        <v>4.463855508249587E-07</v>
      </c>
      <c r="H253" s="2" t="s">
        <v>0</v>
      </c>
      <c r="I253" s="3">
        <f t="shared" si="27"/>
        <v>0.008958333333333334</v>
      </c>
      <c r="J253" s="2" t="s">
        <v>0</v>
      </c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</row>
    <row r="254" spans="1:73" ht="13.5">
      <c r="A254" s="42" t="s">
        <v>0</v>
      </c>
      <c r="B254" s="9">
        <v>230</v>
      </c>
      <c r="C254" s="59">
        <f t="shared" si="23"/>
        <v>0</v>
      </c>
      <c r="D254" s="60">
        <f t="shared" si="24"/>
        <v>-3.998870559473589E-09</v>
      </c>
      <c r="E254" s="60">
        <f t="shared" si="25"/>
        <v>3.998870559473589E-09</v>
      </c>
      <c r="F254" s="60">
        <f t="shared" si="28"/>
        <v>0</v>
      </c>
      <c r="G254" s="60">
        <f t="shared" si="26"/>
        <v>4.503844213844323E-07</v>
      </c>
      <c r="H254" s="2" t="s">
        <v>0</v>
      </c>
      <c r="I254" s="3">
        <f t="shared" si="27"/>
        <v>0.008958333333333334</v>
      </c>
      <c r="J254" s="2" t="s">
        <v>0</v>
      </c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</row>
    <row r="255" spans="1:73" ht="13.5">
      <c r="A255" s="42" t="s">
        <v>0</v>
      </c>
      <c r="B255" s="9">
        <v>231</v>
      </c>
      <c r="C255" s="59">
        <f t="shared" si="23"/>
        <v>0</v>
      </c>
      <c r="D255" s="60">
        <f t="shared" si="24"/>
        <v>-4.034693774902206E-09</v>
      </c>
      <c r="E255" s="60">
        <f t="shared" si="25"/>
        <v>4.034693774902206E-09</v>
      </c>
      <c r="F255" s="60">
        <f t="shared" si="28"/>
        <v>0</v>
      </c>
      <c r="G255" s="60">
        <f t="shared" si="26"/>
        <v>4.544191151593345E-07</v>
      </c>
      <c r="H255" s="2" t="s">
        <v>0</v>
      </c>
      <c r="I255" s="3">
        <f t="shared" si="27"/>
        <v>0.008958333333333334</v>
      </c>
      <c r="J255" s="2" t="s">
        <v>0</v>
      </c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</row>
    <row r="256" spans="1:73" ht="13.5">
      <c r="A256" s="42" t="s">
        <v>0</v>
      </c>
      <c r="B256" s="9">
        <v>232</v>
      </c>
      <c r="C256" s="59">
        <f t="shared" si="23"/>
        <v>0</v>
      </c>
      <c r="D256" s="60">
        <f t="shared" si="24"/>
        <v>-4.070837906635705E-09</v>
      </c>
      <c r="E256" s="60">
        <f t="shared" si="25"/>
        <v>4.070837906635705E-09</v>
      </c>
      <c r="F256" s="60">
        <f t="shared" si="28"/>
        <v>0</v>
      </c>
      <c r="G256" s="60">
        <f t="shared" si="26"/>
        <v>4.584899530659702E-07</v>
      </c>
      <c r="H256" s="2" t="s">
        <v>0</v>
      </c>
      <c r="I256" s="3">
        <f t="shared" si="27"/>
        <v>0.008958333333333334</v>
      </c>
      <c r="J256" s="2" t="s">
        <v>0</v>
      </c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</row>
    <row r="257" spans="1:73" ht="13.5">
      <c r="A257" s="42" t="s">
        <v>0</v>
      </c>
      <c r="B257" s="9">
        <v>233</v>
      </c>
      <c r="C257" s="59">
        <f t="shared" si="23"/>
        <v>0</v>
      </c>
      <c r="D257" s="60">
        <f t="shared" si="24"/>
        <v>-4.107305829549317E-09</v>
      </c>
      <c r="E257" s="60">
        <f t="shared" si="25"/>
        <v>4.107305829549317E-09</v>
      </c>
      <c r="F257" s="60">
        <f t="shared" si="28"/>
        <v>0</v>
      </c>
      <c r="G257" s="60">
        <f t="shared" si="26"/>
        <v>4.6259725889551953E-07</v>
      </c>
      <c r="H257" s="2" t="s">
        <v>0</v>
      </c>
      <c r="I257" s="3">
        <f t="shared" si="27"/>
        <v>0.008958333333333334</v>
      </c>
      <c r="J257" s="2" t="s">
        <v>0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</row>
    <row r="258" spans="1:73" ht="13.5">
      <c r="A258" s="42" t="s">
        <v>0</v>
      </c>
      <c r="B258" s="9">
        <v>234</v>
      </c>
      <c r="C258" s="59">
        <f t="shared" si="23"/>
        <v>0</v>
      </c>
      <c r="D258" s="60">
        <f t="shared" si="24"/>
        <v>-4.144100444272363E-09</v>
      </c>
      <c r="E258" s="60">
        <f t="shared" si="25"/>
        <v>4.144100444272363E-09</v>
      </c>
      <c r="F258" s="60">
        <f t="shared" si="28"/>
        <v>0</v>
      </c>
      <c r="G258" s="60">
        <f t="shared" si="26"/>
        <v>4.667413593397919E-07</v>
      </c>
      <c r="H258" s="2" t="s">
        <v>0</v>
      </c>
      <c r="I258" s="3">
        <f t="shared" si="27"/>
        <v>0.008958333333333334</v>
      </c>
      <c r="J258" s="2" t="s">
        <v>0</v>
      </c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</row>
    <row r="259" spans="1:73" ht="13.5">
      <c r="A259" s="42" t="s">
        <v>0</v>
      </c>
      <c r="B259" s="9">
        <v>235</v>
      </c>
      <c r="C259" s="59">
        <f t="shared" si="23"/>
        <v>0</v>
      </c>
      <c r="D259" s="60">
        <f t="shared" si="24"/>
        <v>-4.181224677418969E-09</v>
      </c>
      <c r="E259" s="60">
        <f t="shared" si="25"/>
        <v>4.181224677418969E-09</v>
      </c>
      <c r="F259" s="60">
        <f t="shared" si="28"/>
        <v>0</v>
      </c>
      <c r="G259" s="60">
        <f t="shared" si="26"/>
        <v>4.7092258401721085E-07</v>
      </c>
      <c r="H259" s="2" t="s">
        <v>0</v>
      </c>
      <c r="I259" s="3">
        <f t="shared" si="27"/>
        <v>0.008958333333333334</v>
      </c>
      <c r="J259" s="2" t="s">
        <v>0</v>
      </c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</row>
    <row r="260" spans="1:73" ht="13.5">
      <c r="A260" s="42" t="s">
        <v>0</v>
      </c>
      <c r="B260" s="9">
        <v>236</v>
      </c>
      <c r="C260" s="59">
        <f t="shared" si="23"/>
        <v>0</v>
      </c>
      <c r="D260" s="60">
        <f t="shared" si="24"/>
        <v>-4.218681481820847E-09</v>
      </c>
      <c r="E260" s="60">
        <f t="shared" si="25"/>
        <v>4.218681481820847E-09</v>
      </c>
      <c r="F260" s="60">
        <f t="shared" si="28"/>
        <v>0</v>
      </c>
      <c r="G260" s="60">
        <f t="shared" si="26"/>
        <v>4.7514126549903167E-07</v>
      </c>
      <c r="H260" s="2" t="s">
        <v>0</v>
      </c>
      <c r="I260" s="3">
        <f t="shared" si="27"/>
        <v>0.008958333333333334</v>
      </c>
      <c r="J260" s="2" t="s">
        <v>0</v>
      </c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</row>
    <row r="261" spans="1:73" ht="13.5">
      <c r="A261" s="42" t="s">
        <v>0</v>
      </c>
      <c r="B261" s="9">
        <v>237</v>
      </c>
      <c r="C261" s="59">
        <f t="shared" si="23"/>
        <v>0</v>
      </c>
      <c r="D261" s="60">
        <f t="shared" si="24"/>
        <v>-4.256473836762159E-09</v>
      </c>
      <c r="E261" s="60">
        <f t="shared" si="25"/>
        <v>4.256473836762159E-09</v>
      </c>
      <c r="F261" s="60">
        <f t="shared" si="28"/>
        <v>0</v>
      </c>
      <c r="G261" s="60">
        <f t="shared" si="26"/>
        <v>4.793977393357938E-07</v>
      </c>
      <c r="H261" s="2" t="s">
        <v>0</v>
      </c>
      <c r="I261" s="3">
        <f t="shared" si="27"/>
        <v>0.008958333333333334</v>
      </c>
      <c r="J261" s="2" t="s">
        <v>0</v>
      </c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</row>
    <row r="262" spans="1:73" ht="13.5">
      <c r="A262" s="42" t="s">
        <v>0</v>
      </c>
      <c r="B262" s="9">
        <v>238</v>
      </c>
      <c r="C262" s="59">
        <f t="shared" si="23"/>
        <v>0</v>
      </c>
      <c r="D262" s="60">
        <f t="shared" si="24"/>
        <v>-4.2946047482164864E-09</v>
      </c>
      <c r="E262" s="60">
        <f t="shared" si="25"/>
        <v>4.2946047482164864E-09</v>
      </c>
      <c r="F262" s="60">
        <f t="shared" si="28"/>
        <v>0</v>
      </c>
      <c r="G262" s="60">
        <f t="shared" si="26"/>
        <v>4.836923440840103E-07</v>
      </c>
      <c r="H262" s="2" t="s">
        <v>0</v>
      </c>
      <c r="I262" s="3">
        <f t="shared" si="27"/>
        <v>0.008958333333333334</v>
      </c>
      <c r="J262" s="2" t="s">
        <v>0</v>
      </c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</row>
    <row r="263" spans="1:73" ht="13.5">
      <c r="A263" s="42" t="s">
        <v>0</v>
      </c>
      <c r="B263" s="9">
        <v>239</v>
      </c>
      <c r="C263" s="59">
        <f t="shared" si="23"/>
        <v>0</v>
      </c>
      <c r="D263" s="60">
        <f t="shared" si="24"/>
        <v>-4.333077249085926E-09</v>
      </c>
      <c r="E263" s="60">
        <f t="shared" si="25"/>
        <v>4.333077249085926E-09</v>
      </c>
      <c r="F263" s="60">
        <f t="shared" si="28"/>
        <v>0</v>
      </c>
      <c r="G263" s="60">
        <f t="shared" si="26"/>
        <v>4.880254213330963E-07</v>
      </c>
      <c r="H263" s="2" t="s">
        <v>0</v>
      </c>
      <c r="I263" s="3">
        <f t="shared" si="27"/>
        <v>0.008958333333333334</v>
      </c>
      <c r="J263" s="2" t="s">
        <v>0</v>
      </c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</row>
    <row r="264" spans="1:73" ht="13.5">
      <c r="A264" s="42" t="s">
        <v>0</v>
      </c>
      <c r="B264" s="9">
        <v>240</v>
      </c>
      <c r="C264" s="59">
        <f t="shared" si="23"/>
        <v>0</v>
      </c>
      <c r="D264" s="60">
        <f t="shared" si="24"/>
        <v>-4.371894399442321E-09</v>
      </c>
      <c r="E264" s="60">
        <f t="shared" si="25"/>
        <v>4.371894399442321E-09</v>
      </c>
      <c r="F264" s="60">
        <f t="shared" si="28"/>
        <v>0</v>
      </c>
      <c r="G264" s="60">
        <f t="shared" si="26"/>
        <v>4.923973157325386E-07</v>
      </c>
      <c r="H264" s="2" t="s">
        <v>0</v>
      </c>
      <c r="I264" s="3">
        <f t="shared" si="27"/>
        <v>0.008958333333333334</v>
      </c>
      <c r="J264" s="2" t="s">
        <v>0</v>
      </c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</row>
    <row r="265" spans="1:73" ht="13.5">
      <c r="A265" s="9"/>
      <c r="B265" s="9"/>
      <c r="C265" s="9"/>
      <c r="D265" s="60"/>
      <c r="E265" s="60"/>
      <c r="F265" s="60"/>
      <c r="G265" s="60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</row>
    <row r="266" spans="1:73" ht="24">
      <c r="A266" s="5"/>
      <c r="B266" s="62" t="s">
        <v>24</v>
      </c>
      <c r="C266" s="63">
        <f>SUM(C25:C264)</f>
        <v>16278838.450991929</v>
      </c>
      <c r="D266" s="63">
        <f>SUM(D25:D264)</f>
        <v>9949999.99999951</v>
      </c>
      <c r="E266" s="63">
        <f>SUM(E25:E264)</f>
        <v>6328838.45099245</v>
      </c>
      <c r="F266" s="63">
        <f>SUM(F25:F264)</f>
        <v>16278838.450991929</v>
      </c>
      <c r="G266" s="64" t="s">
        <v>42</v>
      </c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</row>
    <row r="267" spans="1:73" ht="42" customHeight="1">
      <c r="A267" s="9"/>
      <c r="B267" s="65" t="s">
        <v>43</v>
      </c>
      <c r="C267" s="71" t="s">
        <v>44</v>
      </c>
      <c r="D267" s="71"/>
      <c r="E267" s="71"/>
      <c r="F267" s="71"/>
      <c r="G267" s="71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</row>
    <row r="268" spans="1:73" ht="13.5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</row>
    <row r="269" spans="1:73" ht="13.5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</row>
    <row r="270" spans="1:73" ht="13.5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</row>
    <row r="271" spans="1:73" ht="13.5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</row>
    <row r="272" spans="1:73" ht="13.5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</row>
    <row r="273" spans="1:73" ht="13.5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</row>
    <row r="274" spans="1:73" ht="13.5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</row>
    <row r="275" spans="1:73" ht="13.5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</row>
    <row r="276" spans="1:73" ht="13.5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</row>
    <row r="277" spans="1:73" ht="13.5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</row>
    <row r="278" spans="1:73" ht="13.5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</row>
    <row r="279" spans="1:73" ht="13.5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</row>
    <row r="280" spans="1:73" ht="13.5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</row>
    <row r="281" spans="1:73" ht="13.5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</row>
    <row r="282" spans="1:73" ht="13.5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</row>
    <row r="283" spans="1:73" ht="13.5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</row>
    <row r="284" spans="1:73" ht="13.5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</row>
    <row r="285" spans="1:73" ht="13.5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</row>
    <row r="286" spans="1:73" ht="13.5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</row>
    <row r="287" spans="1:73" ht="13.5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</row>
    <row r="288" spans="1:73" ht="13.5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</row>
    <row r="289" spans="1:73" ht="13.5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</row>
    <row r="290" spans="1:73" ht="13.5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</row>
    <row r="291" spans="1:73" ht="13.5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</row>
    <row r="292" spans="1:73" ht="13.5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</row>
    <row r="293" spans="1:73" ht="13.5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</row>
    <row r="294" spans="1:73" ht="13.5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</row>
    <row r="295" spans="1:73" ht="13.5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</row>
    <row r="296" spans="1:73" ht="13.5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</row>
    <row r="297" spans="1:73" ht="13.5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</row>
    <row r="298" spans="1:73" ht="13.5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</row>
    <row r="299" spans="1:73" ht="13.5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</row>
    <row r="300" spans="1:73" ht="13.5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</row>
    <row r="301" spans="1:73" ht="13.5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</row>
    <row r="302" spans="1:73" ht="13.5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</row>
    <row r="303" spans="1:73" ht="13.5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</row>
    <row r="304" spans="1:73" ht="13.5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</row>
    <row r="305" spans="1:73" ht="13.5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</row>
    <row r="306" spans="1:73" ht="13.5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</row>
    <row r="307" spans="1:73" ht="13.5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</row>
    <row r="308" spans="1:73" ht="13.5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</row>
    <row r="309" spans="1:73" ht="13.5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</row>
    <row r="310" spans="1:73" ht="13.5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</row>
    <row r="311" spans="1:73" ht="13.5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</row>
    <row r="312" spans="1:73" ht="13.5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</row>
    <row r="313" spans="1:73" ht="13.5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</row>
    <row r="314" spans="1:73" ht="13.5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</row>
    <row r="315" spans="1:73" ht="13.5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</row>
    <row r="316" spans="1:73" ht="13.5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</row>
    <row r="317" spans="1:73" ht="13.5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</row>
    <row r="318" spans="1:73" ht="13.5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</row>
    <row r="319" spans="1:73" ht="13.5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</row>
    <row r="320" spans="1:73" ht="13.5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</row>
    <row r="321" spans="1:73" ht="13.5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</row>
    <row r="322" spans="1:73" ht="13.5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</row>
    <row r="323" spans="1:73" ht="13.5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</row>
    <row r="324" spans="1:73" ht="13.5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</row>
    <row r="325" spans="1:73" ht="13.5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</row>
    <row r="326" spans="1:73" ht="13.5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</row>
    <row r="327" spans="1:73" ht="13.5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</row>
    <row r="328" spans="1:73" ht="13.5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</row>
    <row r="329" spans="1:73" ht="13.5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</row>
    <row r="330" spans="1:73" ht="13.5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</row>
    <row r="331" spans="1:73" ht="13.5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</row>
    <row r="332" spans="1:73" ht="13.5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</row>
    <row r="333" spans="1:73" ht="13.5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</row>
    <row r="334" spans="1:73" ht="13.5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</row>
    <row r="335" spans="1:73" ht="13.5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</row>
    <row r="336" spans="1:73" ht="13.5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</row>
    <row r="337" spans="1:73" ht="13.5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</row>
    <row r="338" spans="1:73" ht="13.5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</row>
    <row r="339" spans="1:73" ht="13.5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</row>
    <row r="340" spans="1:73" ht="13.5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</row>
    <row r="341" spans="1:73" ht="13.5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</row>
    <row r="342" spans="1:73" ht="13.5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</row>
    <row r="343" spans="1:73" ht="13.5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</row>
    <row r="344" spans="1:73" ht="13.5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</row>
    <row r="345" spans="1:73" ht="13.5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</row>
    <row r="346" spans="1:73" ht="13.5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</row>
    <row r="347" spans="1:73" ht="13.5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</row>
    <row r="348" spans="1:73" ht="13.5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</row>
    <row r="349" spans="1:73" ht="13.5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</row>
    <row r="350" spans="1:73" ht="13.5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</row>
    <row r="351" spans="1:73" ht="13.5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</row>
    <row r="352" spans="1:73" ht="13.5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</row>
    <row r="353" spans="1:73" ht="13.5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</row>
    <row r="354" spans="1:73" ht="13.5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</row>
    <row r="355" spans="1:73" ht="13.5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</row>
    <row r="356" spans="1:73" ht="13.5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</row>
    <row r="357" spans="1:73" ht="13.5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</row>
    <row r="358" spans="1:73" ht="13.5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</row>
    <row r="359" spans="1:73" ht="13.5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</row>
    <row r="360" spans="1:73" ht="13.5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</row>
    <row r="361" spans="1:73" ht="13.5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</row>
    <row r="362" spans="1:73" ht="13.5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</row>
    <row r="363" spans="1:73" ht="13.5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</row>
    <row r="364" spans="1:73" ht="13.5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</row>
    <row r="365" spans="1:73" ht="13.5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</row>
    <row r="366" spans="1:73" ht="13.5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</row>
    <row r="367" spans="1:73" ht="13.5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</row>
    <row r="368" spans="1:73" ht="13.5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</row>
    <row r="369" spans="1:73" ht="13.5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</row>
    <row r="370" spans="1:73" ht="13.5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</row>
    <row r="371" spans="1:73" ht="13.5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</row>
    <row r="372" spans="1:73" ht="13.5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</row>
    <row r="373" spans="1:73" ht="13.5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</row>
    <row r="374" spans="1:73" ht="13.5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</row>
    <row r="375" spans="1:73" ht="13.5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</row>
    <row r="376" spans="1:73" ht="13.5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</row>
    <row r="377" spans="1:73" ht="13.5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</row>
    <row r="378" spans="1:73" ht="13.5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</row>
    <row r="379" spans="1:73" ht="13.5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</row>
    <row r="380" spans="1:73" ht="13.5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</row>
    <row r="381" spans="1:73" ht="13.5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</row>
    <row r="382" spans="1:73" ht="13.5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</row>
    <row r="383" spans="1:73" ht="13.5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</row>
    <row r="384" spans="1:73" ht="13.5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</row>
    <row r="385" spans="1:73" ht="13.5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</row>
    <row r="386" spans="1:73" ht="13.5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</row>
    <row r="387" spans="1:73" ht="13.5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</row>
    <row r="388" spans="1:73" ht="13.5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</row>
    <row r="389" spans="1:73" ht="13.5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</row>
    <row r="390" spans="1:73" ht="13.5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</row>
    <row r="391" spans="2:73" ht="13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</row>
    <row r="392" spans="2:73" ht="13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</row>
    <row r="393" spans="2:73" ht="13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</row>
    <row r="394" spans="2:73" ht="13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</row>
    <row r="395" spans="2:73" ht="13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</row>
  </sheetData>
  <sheetProtection password="D81D" sheet="1" objects="1" scenarios="1"/>
  <mergeCells count="4">
    <mergeCell ref="C4:F4"/>
    <mergeCell ref="B7:G7"/>
    <mergeCell ref="B22:C22"/>
    <mergeCell ref="C267:G267"/>
  </mergeCell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Bank3</cp:lastModifiedBy>
  <dcterms:modified xsi:type="dcterms:W3CDTF">2015-07-27T05:01:01Z</dcterms:modified>
  <cp:category/>
  <cp:version/>
  <cp:contentType/>
  <cp:contentStatus/>
</cp:coreProperties>
</file>